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Flussi!$A$1:$H$78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G77" i="6" l="1"/>
  <c r="E77" i="6"/>
  <c r="C77" i="6"/>
  <c r="G68" i="6"/>
  <c r="E68" i="6"/>
  <c r="C68" i="6"/>
  <c r="G59" i="6"/>
  <c r="E59" i="6"/>
  <c r="C59" i="6"/>
  <c r="G50" i="6"/>
  <c r="E50" i="6"/>
  <c r="C50" i="6"/>
  <c r="F21" i="7"/>
  <c r="F19" i="7"/>
  <c r="F17" i="7"/>
  <c r="F15" i="7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<sst xmlns="http://schemas.openxmlformats.org/spreadsheetml/2006/main" count="195" uniqueCount="43">
  <si>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</si>
  <si>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</si>
  <si>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</si>
  <si>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</si>
  <si>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</si>
  <si>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</si>
  <si>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</si>
  <si>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</si>
  <si>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</si>
  <si>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</si>
  <si>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</si>
  <si>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</si>
  <si>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</si>
  <si>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</si>
  <si>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</si>
  <si>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</si>
  <si>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Catanzaro</t>
  </si>
  <si>
    <t>Corte d'Appello di Catanzaro</t>
  </si>
  <si>
    <t>Tribunale Ordinario di Castrovillari</t>
  </si>
  <si>
    <t>Tribunale Ordinario di Catanzaro</t>
  </si>
  <si>
    <t>Tribunale Ordinario di Cosenza</t>
  </si>
  <si>
    <t>Tribunale Ordinario di Crotone</t>
  </si>
  <si>
    <t>Tribunale Ordinario di Lamezia Terme</t>
  </si>
  <si>
    <t>Tribunale Ordinario di Paola</t>
  </si>
  <si>
    <t>Tribunale Ordinario di Vibo Valentia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</si>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</sst>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0" zoomScaleNormal="100" workbookViewId="0">
      <selection activeCell="J58" sqref="J5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30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12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38</v>
      </c>
      <c r="H6" s="7" t="s">
        <v>39</v>
      </c>
    </row>
    <row r="7" spans="1:15" ht="12.75" customHeight="1" x14ac:dyDescent="0.2">
      <c r="A7" s="52" t="s">
        <v>17</v>
      </c>
      <c r="B7" s="3" t="s">
        <v>25</v>
      </c>
      <c r="C7" s="4">
        <v>2345</v>
      </c>
      <c r="D7" s="4">
        <v>2509</v>
      </c>
      <c r="E7" s="4">
        <v>2359</v>
      </c>
      <c r="F7" s="4">
        <v>2503</v>
      </c>
      <c r="G7" s="4">
        <v>1353</v>
      </c>
      <c r="H7" s="4">
        <v>1516</v>
      </c>
    </row>
    <row r="8" spans="1:15" ht="12.75" customHeight="1" x14ac:dyDescent="0.2">
      <c r="A8" s="52"/>
      <c r="B8" s="3" t="s">
        <v>26</v>
      </c>
      <c r="C8" s="4">
        <v>696</v>
      </c>
      <c r="D8" s="4">
        <v>1493</v>
      </c>
      <c r="E8" s="4">
        <v>789</v>
      </c>
      <c r="F8" s="4">
        <v>1199</v>
      </c>
      <c r="G8" s="4">
        <v>313</v>
      </c>
      <c r="H8" s="4">
        <v>455</v>
      </c>
    </row>
    <row r="9" spans="1:15" ht="12.75" customHeight="1" x14ac:dyDescent="0.2">
      <c r="A9" s="52"/>
      <c r="B9" s="48" t="s">
        <v>27</v>
      </c>
      <c r="C9" s="49">
        <v>885</v>
      </c>
      <c r="D9" s="49">
        <v>1084</v>
      </c>
      <c r="E9" s="49">
        <v>834</v>
      </c>
      <c r="F9" s="49">
        <v>1158</v>
      </c>
      <c r="G9" s="49">
        <v>384</v>
      </c>
      <c r="H9" s="49">
        <v>567</v>
      </c>
    </row>
    <row r="10" spans="1:15" ht="12.75" customHeight="1" thickBot="1" x14ac:dyDescent="0.25">
      <c r="A10" s="52"/>
      <c r="B10" s="10" t="s">
        <v>28</v>
      </c>
      <c r="C10" s="11">
        <v>1382</v>
      </c>
      <c r="D10" s="11">
        <v>1377</v>
      </c>
      <c r="E10" s="38">
        <v>1668</v>
      </c>
      <c r="F10" s="11">
        <v>1567</v>
      </c>
      <c r="G10" s="11">
        <v>1018</v>
      </c>
      <c r="H10" s="11">
        <v>955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5308</v>
      </c>
      <c r="D11" s="17">
        <v>6463</v>
      </c>
      <c r="E11" s="17">
        <v>5650</v>
      </c>
      <c r="F11" s="17">
        <v>6427</v>
      </c>
      <c r="G11" s="17">
        <v>3068</v>
      </c>
      <c r="H11" s="17">
        <v>3493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1.2175960813865863</v>
      </c>
      <c r="D13" s="54"/>
      <c r="E13" s="53">
        <f>F11/E11</f>
        <v>1.1375221238938054</v>
      </c>
      <c r="F13" s="54"/>
      <c r="G13" s="53">
        <f>H11/G11</f>
        <v>1.1385267275097783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25</v>
      </c>
      <c r="C15" s="4">
        <v>2328</v>
      </c>
      <c r="D15" s="4">
        <v>2958</v>
      </c>
      <c r="E15" s="4">
        <v>2342</v>
      </c>
      <c r="F15" s="4">
        <v>2833</v>
      </c>
      <c r="G15" s="4">
        <v>1117</v>
      </c>
      <c r="H15" s="4">
        <v>1186</v>
      </c>
    </row>
    <row r="16" spans="1:15" x14ac:dyDescent="0.2">
      <c r="A16" s="52" t="s">
        <v>2</v>
      </c>
      <c r="B16" s="3" t="s">
        <v>26</v>
      </c>
      <c r="C16" s="4">
        <v>1030</v>
      </c>
      <c r="D16" s="4">
        <v>1001</v>
      </c>
      <c r="E16" s="4">
        <v>896</v>
      </c>
      <c r="F16" s="4">
        <v>1375</v>
      </c>
      <c r="G16" s="4">
        <v>607</v>
      </c>
      <c r="H16" s="4">
        <v>746</v>
      </c>
    </row>
    <row r="17" spans="1:8" x14ac:dyDescent="0.2">
      <c r="A17" s="52"/>
      <c r="B17" s="3" t="s">
        <v>27</v>
      </c>
      <c r="C17" s="4">
        <v>1540</v>
      </c>
      <c r="D17" s="4">
        <v>1626</v>
      </c>
      <c r="E17" s="4">
        <v>1476</v>
      </c>
      <c r="F17" s="4">
        <v>1750</v>
      </c>
      <c r="G17" s="4">
        <v>520</v>
      </c>
      <c r="H17" s="4">
        <v>1183</v>
      </c>
    </row>
    <row r="18" spans="1:8" x14ac:dyDescent="0.2">
      <c r="A18" s="52" t="s">
        <v>2</v>
      </c>
      <c r="B18" s="3" t="s">
        <v>28</v>
      </c>
      <c r="C18" s="4">
        <v>1005</v>
      </c>
      <c r="D18" s="4">
        <v>963</v>
      </c>
      <c r="E18" s="4">
        <v>1049</v>
      </c>
      <c r="F18" s="4">
        <v>1086</v>
      </c>
      <c r="G18" s="4">
        <v>555</v>
      </c>
      <c r="H18" s="4">
        <v>556</v>
      </c>
    </row>
    <row r="19" spans="1:8" ht="13.5" thickBot="1" x14ac:dyDescent="0.25">
      <c r="A19" s="52" t="s">
        <v>2</v>
      </c>
      <c r="B19" s="10" t="s">
        <v>15</v>
      </c>
      <c r="C19" s="11">
        <v>1452</v>
      </c>
      <c r="D19" s="11">
        <v>1481</v>
      </c>
      <c r="E19" s="38">
        <v>1262</v>
      </c>
      <c r="F19" s="11">
        <v>1406</v>
      </c>
      <c r="G19" s="11">
        <v>743</v>
      </c>
      <c r="H19" s="11">
        <v>699</v>
      </c>
    </row>
    <row r="20" spans="1:8" ht="13.5" thickTop="1" x14ac:dyDescent="0.2">
      <c r="A20" s="52"/>
      <c r="B20" s="16" t="s">
        <v>4</v>
      </c>
      <c r="C20" s="17">
        <v>7355</v>
      </c>
      <c r="D20" s="17">
        <v>8029</v>
      </c>
      <c r="E20" s="17">
        <v>7025</v>
      </c>
      <c r="F20" s="17">
        <v>8450</v>
      </c>
      <c r="G20" s="17">
        <v>3542</v>
      </c>
      <c r="H20" s="17">
        <v>4370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1.0916383412644459</v>
      </c>
      <c r="D22" s="54"/>
      <c r="E22" s="53">
        <f>F20/E20</f>
        <v>1.2028469750889679</v>
      </c>
      <c r="F22" s="54"/>
      <c r="G22" s="53">
        <f>H20/G20</f>
        <v>1.2337662337662338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25</v>
      </c>
      <c r="C24" s="4">
        <v>4532</v>
      </c>
      <c r="D24" s="4">
        <v>4737</v>
      </c>
      <c r="E24" s="4">
        <v>4568</v>
      </c>
      <c r="F24" s="4">
        <v>5041</v>
      </c>
      <c r="G24" s="4">
        <v>2464</v>
      </c>
      <c r="H24" s="4">
        <v>2650</v>
      </c>
    </row>
    <row r="25" spans="1:8" x14ac:dyDescent="0.2">
      <c r="A25" s="52" t="s">
        <v>3</v>
      </c>
      <c r="B25" s="3" t="s">
        <v>26</v>
      </c>
      <c r="C25" s="4">
        <v>1358</v>
      </c>
      <c r="D25" s="4">
        <v>1428</v>
      </c>
      <c r="E25" s="4">
        <v>1414</v>
      </c>
      <c r="F25" s="4">
        <v>1493</v>
      </c>
      <c r="G25" s="4">
        <v>645</v>
      </c>
      <c r="H25" s="4">
        <v>671</v>
      </c>
    </row>
    <row r="26" spans="1:8" x14ac:dyDescent="0.2">
      <c r="A26" s="52"/>
      <c r="B26" s="3" t="s">
        <v>27</v>
      </c>
      <c r="C26" s="4">
        <v>671</v>
      </c>
      <c r="D26" s="4">
        <v>625</v>
      </c>
      <c r="E26" s="4">
        <v>589</v>
      </c>
      <c r="F26" s="4">
        <v>581</v>
      </c>
      <c r="G26" s="4">
        <v>288</v>
      </c>
      <c r="H26" s="4">
        <v>380</v>
      </c>
    </row>
    <row r="27" spans="1:8" x14ac:dyDescent="0.2">
      <c r="A27" s="52" t="s">
        <v>3</v>
      </c>
      <c r="B27" s="48" t="s">
        <v>28</v>
      </c>
      <c r="C27" s="5">
        <v>996</v>
      </c>
      <c r="D27" s="4">
        <v>891</v>
      </c>
      <c r="E27" s="4">
        <v>1117</v>
      </c>
      <c r="F27" s="4">
        <v>1059</v>
      </c>
      <c r="G27" s="5">
        <v>520</v>
      </c>
      <c r="H27" s="4">
        <v>552</v>
      </c>
    </row>
    <row r="28" spans="1:8" ht="13.5" thickBot="1" x14ac:dyDescent="0.25">
      <c r="A28" s="52" t="s">
        <v>3</v>
      </c>
      <c r="B28" s="10" t="s">
        <v>15</v>
      </c>
      <c r="C28" s="11">
        <v>1977</v>
      </c>
      <c r="D28" s="11">
        <v>2191</v>
      </c>
      <c r="E28" s="38">
        <v>1938</v>
      </c>
      <c r="F28" s="11">
        <v>1775</v>
      </c>
      <c r="G28" s="11">
        <v>1081</v>
      </c>
      <c r="H28" s="11">
        <v>1226</v>
      </c>
    </row>
    <row r="29" spans="1:8" ht="13.5" thickTop="1" x14ac:dyDescent="0.2">
      <c r="A29" s="52"/>
      <c r="B29" s="16" t="s">
        <v>4</v>
      </c>
      <c r="C29" s="17">
        <v>9534</v>
      </c>
      <c r="D29" s="17">
        <v>9872</v>
      </c>
      <c r="E29" s="17">
        <v>9626</v>
      </c>
      <c r="F29" s="17">
        <v>9949</v>
      </c>
      <c r="G29" s="17">
        <v>4998</v>
      </c>
      <c r="H29" s="17">
        <v>5479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1.0354520662890707</v>
      </c>
      <c r="D31" s="54"/>
      <c r="E31" s="53">
        <f>F29/E29</f>
        <v>1.0335549553293164</v>
      </c>
      <c r="F31" s="54"/>
      <c r="G31" s="53">
        <f>H29/G29</f>
        <v>1.0962384953981592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25</v>
      </c>
      <c r="C33" s="4">
        <v>3078</v>
      </c>
      <c r="D33" s="4">
        <v>3556</v>
      </c>
      <c r="E33" s="4">
        <v>3163</v>
      </c>
      <c r="F33" s="4">
        <v>3929</v>
      </c>
      <c r="G33" s="4">
        <v>1594</v>
      </c>
      <c r="H33" s="4">
        <v>2127</v>
      </c>
    </row>
    <row r="34" spans="1:8" x14ac:dyDescent="0.2">
      <c r="A34" s="52"/>
      <c r="B34" s="3" t="s">
        <v>26</v>
      </c>
      <c r="C34" s="4">
        <v>2194</v>
      </c>
      <c r="D34" s="4">
        <v>2672</v>
      </c>
      <c r="E34" s="4">
        <v>1759</v>
      </c>
      <c r="F34" s="4">
        <v>2109</v>
      </c>
      <c r="G34" s="4">
        <v>1051</v>
      </c>
      <c r="H34" s="4">
        <v>1230</v>
      </c>
    </row>
    <row r="35" spans="1:8" x14ac:dyDescent="0.2">
      <c r="A35" s="52"/>
      <c r="B35" s="3" t="s">
        <v>27</v>
      </c>
      <c r="C35" s="4">
        <v>1519</v>
      </c>
      <c r="D35" s="4">
        <v>1476</v>
      </c>
      <c r="E35" s="4">
        <v>1232</v>
      </c>
      <c r="F35" s="4">
        <v>1393</v>
      </c>
      <c r="G35" s="4">
        <v>754</v>
      </c>
      <c r="H35" s="4">
        <v>924</v>
      </c>
    </row>
    <row r="36" spans="1:8" x14ac:dyDescent="0.2">
      <c r="A36" s="52"/>
      <c r="B36" s="48" t="s">
        <v>28</v>
      </c>
      <c r="C36" s="5">
        <v>1640</v>
      </c>
      <c r="D36" s="4">
        <v>1435</v>
      </c>
      <c r="E36" s="4">
        <v>1591</v>
      </c>
      <c r="F36" s="4">
        <v>1746</v>
      </c>
      <c r="G36" s="4">
        <v>932</v>
      </c>
      <c r="H36" s="4">
        <v>923</v>
      </c>
    </row>
    <row r="37" spans="1:8" ht="13.5" thickBot="1" x14ac:dyDescent="0.25">
      <c r="A37" s="52"/>
      <c r="B37" s="10" t="s">
        <v>15</v>
      </c>
      <c r="C37" s="11">
        <v>2408</v>
      </c>
      <c r="D37" s="11">
        <v>2273</v>
      </c>
      <c r="E37" s="38">
        <v>2294</v>
      </c>
      <c r="F37" s="11">
        <v>2351</v>
      </c>
      <c r="G37" s="11">
        <v>1223</v>
      </c>
      <c r="H37" s="11">
        <v>1198</v>
      </c>
    </row>
    <row r="38" spans="1:8" ht="13.5" thickTop="1" x14ac:dyDescent="0.2">
      <c r="A38" s="52"/>
      <c r="B38" s="16" t="s">
        <v>4</v>
      </c>
      <c r="C38" s="17">
        <v>10839</v>
      </c>
      <c r="D38" s="17">
        <v>11412</v>
      </c>
      <c r="E38" s="17">
        <v>10039</v>
      </c>
      <c r="F38" s="17">
        <v>11528</v>
      </c>
      <c r="G38" s="17">
        <v>5554</v>
      </c>
      <c r="H38" s="17">
        <v>6402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1.0528646554110157</v>
      </c>
      <c r="D40" s="54"/>
      <c r="E40" s="53">
        <f>F38/E38</f>
        <v>1.1483215459707141</v>
      </c>
      <c r="F40" s="54"/>
      <c r="G40" s="53">
        <f>H38/G38</f>
        <v>1.1526827511703277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</row>
    <row r="43" spans="1:8" x14ac:dyDescent="0.2">
      <c r="A43" s="52" t="s">
        <v>21</v>
      </c>
      <c r="B43" s="3" t="s">
        <v>25</v>
      </c>
      <c r="C43" s="4">
        <v>1537</v>
      </c>
      <c r="D43" s="4">
        <v>1715</v>
      </c>
      <c r="E43" s="4">
        <v>1503</v>
      </c>
      <c r="F43" s="4">
        <v>2398</v>
      </c>
      <c r="G43" s="4">
        <v>753</v>
      </c>
      <c r="H43" s="4">
        <v>1276</v>
      </c>
    </row>
    <row r="44" spans="1:8" x14ac:dyDescent="0.2">
      <c r="A44" s="52" t="s">
        <v>2</v>
      </c>
      <c r="B44" s="3" t="s">
        <v>26</v>
      </c>
      <c r="C44" s="4">
        <v>578</v>
      </c>
      <c r="D44" s="4">
        <v>796</v>
      </c>
      <c r="E44" s="4">
        <v>509</v>
      </c>
      <c r="F44" s="4">
        <v>553</v>
      </c>
      <c r="G44" s="4">
        <v>344</v>
      </c>
      <c r="H44" s="4">
        <v>314</v>
      </c>
    </row>
    <row r="45" spans="1:8" x14ac:dyDescent="0.2">
      <c r="A45" s="52"/>
      <c r="B45" s="3" t="s">
        <v>27</v>
      </c>
      <c r="C45" s="4">
        <v>780</v>
      </c>
      <c r="D45" s="4">
        <v>900</v>
      </c>
      <c r="E45" s="4">
        <v>578</v>
      </c>
      <c r="F45" s="4">
        <v>827</v>
      </c>
      <c r="G45" s="4">
        <v>292</v>
      </c>
      <c r="H45" s="4">
        <v>427</v>
      </c>
    </row>
    <row r="46" spans="1:8" x14ac:dyDescent="0.2">
      <c r="A46" s="52" t="s">
        <v>2</v>
      </c>
      <c r="B46" s="48" t="s">
        <v>28</v>
      </c>
      <c r="C46" s="4">
        <v>553</v>
      </c>
      <c r="D46" s="4">
        <v>559</v>
      </c>
      <c r="E46" s="4">
        <v>632</v>
      </c>
      <c r="F46" s="4">
        <v>650</v>
      </c>
      <c r="G46" s="4">
        <v>369</v>
      </c>
      <c r="H46" s="4">
        <v>376</v>
      </c>
    </row>
    <row r="47" spans="1:8" ht="13.5" thickBot="1" x14ac:dyDescent="0.25">
      <c r="A47" s="52" t="s">
        <v>2</v>
      </c>
      <c r="B47" s="10" t="s">
        <v>15</v>
      </c>
      <c r="C47" s="11">
        <v>1075</v>
      </c>
      <c r="D47" s="11">
        <v>1206</v>
      </c>
      <c r="E47" s="38">
        <v>1200</v>
      </c>
      <c r="F47" s="11">
        <v>1158</v>
      </c>
      <c r="G47" s="11">
        <v>645</v>
      </c>
      <c r="H47" s="11">
        <v>662</v>
      </c>
    </row>
    <row r="48" spans="1:8" ht="13.5" thickTop="1" x14ac:dyDescent="0.2">
      <c r="A48" s="52"/>
      <c r="B48" s="16" t="s">
        <v>4</v>
      </c>
      <c r="C48" s="17">
        <v>4523</v>
      </c>
      <c r="D48" s="17">
        <v>5176</v>
      </c>
      <c r="E48" s="17">
        <v>4422</v>
      </c>
      <c r="F48" s="17">
        <v>5586</v>
      </c>
      <c r="G48" s="17">
        <v>2403</v>
      </c>
      <c r="H48" s="17">
        <v>3055</v>
      </c>
    </row>
    <row r="49" spans="1:8" x14ac:dyDescent="0.2">
      <c r="A49" s="27"/>
      <c r="B49" s="14"/>
      <c r="C49" s="15"/>
      <c r="D49" s="15"/>
      <c r="E49" s="15"/>
      <c r="F49" s="15"/>
      <c r="G49" s="15"/>
      <c r="H49" s="15"/>
    </row>
    <row r="50" spans="1:8" x14ac:dyDescent="0.2">
      <c r="A50" s="27"/>
      <c r="B50" s="18" t="s">
        <v>10</v>
      </c>
      <c r="C50" s="53">
        <f>D48/C48</f>
        <v>1.144373203625912</v>
      </c>
      <c r="D50" s="54"/>
      <c r="E50" s="53">
        <f>F48/E48</f>
        <v>1.2632293080054273</v>
      </c>
      <c r="F50" s="54"/>
      <c r="G50" s="53">
        <f>H48/G48</f>
        <v>1.2713275072825634</v>
      </c>
      <c r="H50" s="54"/>
    </row>
    <row r="51" spans="1:8" x14ac:dyDescent="0.2">
      <c r="C51" s="2"/>
      <c r="D51" s="2"/>
    </row>
    <row r="52" spans="1:8" x14ac:dyDescent="0.2">
      <c r="A52" s="52" t="s">
        <v>22</v>
      </c>
      <c r="B52" s="3" t="s">
        <v>25</v>
      </c>
      <c r="C52" s="4">
        <v>1195</v>
      </c>
      <c r="D52" s="4">
        <v>2215</v>
      </c>
      <c r="E52" s="4">
        <v>1211</v>
      </c>
      <c r="F52" s="4">
        <v>2098</v>
      </c>
      <c r="G52" s="4">
        <v>596</v>
      </c>
      <c r="H52" s="4">
        <v>899</v>
      </c>
    </row>
    <row r="53" spans="1:8" x14ac:dyDescent="0.2">
      <c r="A53" s="52" t="s">
        <v>2</v>
      </c>
      <c r="B53" s="3" t="s">
        <v>26</v>
      </c>
      <c r="C53" s="4">
        <v>541</v>
      </c>
      <c r="D53" s="4">
        <v>666</v>
      </c>
      <c r="E53" s="4">
        <v>648</v>
      </c>
      <c r="F53" s="4">
        <v>650</v>
      </c>
      <c r="G53" s="4">
        <v>251</v>
      </c>
      <c r="H53" s="4">
        <v>294</v>
      </c>
    </row>
    <row r="54" spans="1:8" x14ac:dyDescent="0.2">
      <c r="A54" s="52"/>
      <c r="B54" s="3" t="s">
        <v>27</v>
      </c>
      <c r="C54" s="4">
        <v>618</v>
      </c>
      <c r="D54" s="4">
        <v>281</v>
      </c>
      <c r="E54" s="4">
        <v>456</v>
      </c>
      <c r="F54" s="4">
        <v>380</v>
      </c>
      <c r="G54" s="4">
        <v>220</v>
      </c>
      <c r="H54" s="4">
        <v>259</v>
      </c>
    </row>
    <row r="55" spans="1:8" x14ac:dyDescent="0.2">
      <c r="A55" s="52" t="s">
        <v>2</v>
      </c>
      <c r="B55" s="48" t="s">
        <v>28</v>
      </c>
      <c r="C55" s="4">
        <v>397</v>
      </c>
      <c r="D55" s="4">
        <v>408</v>
      </c>
      <c r="E55" s="4">
        <v>421</v>
      </c>
      <c r="F55" s="4">
        <v>410</v>
      </c>
      <c r="G55" s="4">
        <v>237</v>
      </c>
      <c r="H55" s="4">
        <v>219</v>
      </c>
    </row>
    <row r="56" spans="1:8" ht="13.5" thickBot="1" x14ac:dyDescent="0.25">
      <c r="A56" s="52" t="s">
        <v>2</v>
      </c>
      <c r="B56" s="10" t="s">
        <v>15</v>
      </c>
      <c r="C56" s="11">
        <v>914</v>
      </c>
      <c r="D56" s="11">
        <v>919</v>
      </c>
      <c r="E56" s="38">
        <v>907</v>
      </c>
      <c r="F56" s="11">
        <v>875</v>
      </c>
      <c r="G56" s="11">
        <v>425</v>
      </c>
      <c r="H56" s="11">
        <v>455</v>
      </c>
    </row>
    <row r="57" spans="1:8" ht="13.5" thickTop="1" x14ac:dyDescent="0.2">
      <c r="A57" s="52"/>
      <c r="B57" s="16" t="s">
        <v>4</v>
      </c>
      <c r="C57" s="17">
        <v>3665</v>
      </c>
      <c r="D57" s="17">
        <v>4489</v>
      </c>
      <c r="E57" s="17">
        <v>3643</v>
      </c>
      <c r="F57" s="17">
        <v>4413</v>
      </c>
      <c r="G57" s="17">
        <v>1729</v>
      </c>
      <c r="H57" s="17">
        <v>2126</v>
      </c>
    </row>
    <row r="58" spans="1:8" x14ac:dyDescent="0.2">
      <c r="A58" s="27"/>
      <c r="B58" s="14"/>
      <c r="C58" s="15"/>
      <c r="D58" s="15"/>
      <c r="E58" s="15"/>
      <c r="F58" s="15"/>
      <c r="G58" s="15"/>
      <c r="H58" s="15"/>
    </row>
    <row r="59" spans="1:8" x14ac:dyDescent="0.2">
      <c r="A59" s="27"/>
      <c r="B59" s="18" t="s">
        <v>10</v>
      </c>
      <c r="C59" s="53">
        <f>D57/C57</f>
        <v>1.2248294679399727</v>
      </c>
      <c r="D59" s="54"/>
      <c r="E59" s="53">
        <f>F57/E57</f>
        <v>1.2113642602250891</v>
      </c>
      <c r="F59" s="54"/>
      <c r="G59" s="53">
        <f>H57/G57</f>
        <v>1.2296124927703875</v>
      </c>
      <c r="H59" s="54"/>
    </row>
    <row r="60" spans="1:8" x14ac:dyDescent="0.2">
      <c r="C60" s="2"/>
      <c r="D60" s="2"/>
    </row>
    <row r="61" spans="1:8" x14ac:dyDescent="0.2">
      <c r="A61" s="52" t="s">
        <v>23</v>
      </c>
      <c r="B61" s="3" t="s">
        <v>25</v>
      </c>
      <c r="C61" s="4">
        <v>1251</v>
      </c>
      <c r="D61" s="4">
        <v>1722</v>
      </c>
      <c r="E61" s="4">
        <v>1140</v>
      </c>
      <c r="F61" s="4">
        <v>1352</v>
      </c>
      <c r="G61" s="4">
        <v>629</v>
      </c>
      <c r="H61" s="4">
        <v>797</v>
      </c>
    </row>
    <row r="62" spans="1:8" x14ac:dyDescent="0.2">
      <c r="A62" s="52" t="s">
        <v>2</v>
      </c>
      <c r="B62" s="3" t="s">
        <v>26</v>
      </c>
      <c r="C62" s="4">
        <v>433</v>
      </c>
      <c r="D62" s="4">
        <v>516</v>
      </c>
      <c r="E62" s="4">
        <v>388</v>
      </c>
      <c r="F62" s="4">
        <v>526</v>
      </c>
      <c r="G62" s="4">
        <v>185</v>
      </c>
      <c r="H62" s="4">
        <v>126</v>
      </c>
    </row>
    <row r="63" spans="1:8" x14ac:dyDescent="0.2">
      <c r="A63" s="52"/>
      <c r="B63" s="3" t="s">
        <v>27</v>
      </c>
      <c r="C63" s="4">
        <v>439</v>
      </c>
      <c r="D63" s="4">
        <v>578</v>
      </c>
      <c r="E63" s="4">
        <v>412</v>
      </c>
      <c r="F63" s="4">
        <v>513</v>
      </c>
      <c r="G63" s="4">
        <v>278</v>
      </c>
      <c r="H63" s="4">
        <v>246</v>
      </c>
    </row>
    <row r="64" spans="1:8" x14ac:dyDescent="0.2">
      <c r="A64" s="52" t="s">
        <v>2</v>
      </c>
      <c r="B64" s="48" t="s">
        <v>28</v>
      </c>
      <c r="C64" s="4">
        <v>422</v>
      </c>
      <c r="D64" s="4">
        <v>424</v>
      </c>
      <c r="E64" s="4">
        <v>534</v>
      </c>
      <c r="F64" s="4">
        <v>560</v>
      </c>
      <c r="G64" s="4">
        <v>299</v>
      </c>
      <c r="H64" s="4">
        <v>264</v>
      </c>
    </row>
    <row r="65" spans="1:8" ht="13.5" thickBot="1" x14ac:dyDescent="0.25">
      <c r="A65" s="52" t="s">
        <v>2</v>
      </c>
      <c r="B65" s="10" t="s">
        <v>15</v>
      </c>
      <c r="C65" s="11">
        <v>790</v>
      </c>
      <c r="D65" s="11">
        <v>844</v>
      </c>
      <c r="E65" s="38">
        <v>749</v>
      </c>
      <c r="F65" s="11">
        <v>745</v>
      </c>
      <c r="G65" s="11">
        <v>403</v>
      </c>
      <c r="H65" s="11">
        <v>405</v>
      </c>
    </row>
    <row r="66" spans="1:8" ht="13.5" thickTop="1" x14ac:dyDescent="0.2">
      <c r="A66" s="52"/>
      <c r="B66" s="16" t="s">
        <v>4</v>
      </c>
      <c r="C66" s="17">
        <v>3335</v>
      </c>
      <c r="D66" s="17">
        <v>4084</v>
      </c>
      <c r="E66" s="17">
        <v>3223</v>
      </c>
      <c r="F66" s="17">
        <v>3696</v>
      </c>
      <c r="G66" s="17">
        <v>1794</v>
      </c>
      <c r="H66" s="17">
        <v>1838</v>
      </c>
    </row>
    <row r="67" spans="1:8" x14ac:dyDescent="0.2">
      <c r="A67" s="27"/>
      <c r="B67" s="14"/>
      <c r="C67" s="15"/>
      <c r="D67" s="15"/>
      <c r="E67" s="15"/>
      <c r="F67" s="15"/>
      <c r="G67" s="15"/>
      <c r="H67" s="15"/>
    </row>
    <row r="68" spans="1:8" x14ac:dyDescent="0.2">
      <c r="A68" s="27"/>
      <c r="B68" s="18" t="s">
        <v>10</v>
      </c>
      <c r="C68" s="53">
        <f>D66/C66</f>
        <v>1.2245877061469266</v>
      </c>
      <c r="D68" s="54"/>
      <c r="E68" s="53">
        <f>F66/E66</f>
        <v>1.1467576791808873</v>
      </c>
      <c r="F68" s="54"/>
      <c r="G68" s="53">
        <f>H66/G66</f>
        <v>1.024526198439242</v>
      </c>
      <c r="H68" s="54"/>
    </row>
    <row r="69" spans="1:8" x14ac:dyDescent="0.2">
      <c r="C69" s="2"/>
      <c r="D69" s="2"/>
    </row>
    <row r="70" spans="1:8" x14ac:dyDescent="0.2">
      <c r="A70" s="52" t="s">
        <v>24</v>
      </c>
      <c r="B70" s="3" t="s">
        <v>25</v>
      </c>
      <c r="C70" s="4">
        <v>1159</v>
      </c>
      <c r="D70" s="4">
        <v>1417</v>
      </c>
      <c r="E70" s="4">
        <v>1075</v>
      </c>
      <c r="F70" s="4">
        <v>959</v>
      </c>
      <c r="G70" s="4">
        <v>533</v>
      </c>
      <c r="H70" s="4">
        <v>857</v>
      </c>
    </row>
    <row r="71" spans="1:8" x14ac:dyDescent="0.2">
      <c r="A71" s="52" t="s">
        <v>2</v>
      </c>
      <c r="B71" s="3" t="s">
        <v>26</v>
      </c>
      <c r="C71" s="4">
        <v>508</v>
      </c>
      <c r="D71" s="4">
        <v>555</v>
      </c>
      <c r="E71" s="4">
        <v>452</v>
      </c>
      <c r="F71" s="4">
        <v>439</v>
      </c>
      <c r="G71" s="4">
        <v>241</v>
      </c>
      <c r="H71" s="4">
        <v>294</v>
      </c>
    </row>
    <row r="72" spans="1:8" x14ac:dyDescent="0.2">
      <c r="A72" s="52"/>
      <c r="B72" s="3" t="s">
        <v>27</v>
      </c>
      <c r="C72" s="4">
        <v>574</v>
      </c>
      <c r="D72" s="4">
        <v>517</v>
      </c>
      <c r="E72" s="4">
        <v>701</v>
      </c>
      <c r="F72" s="4">
        <v>463</v>
      </c>
      <c r="G72" s="4">
        <v>325</v>
      </c>
      <c r="H72" s="4">
        <v>412</v>
      </c>
    </row>
    <row r="73" spans="1:8" x14ac:dyDescent="0.2">
      <c r="A73" s="52" t="s">
        <v>2</v>
      </c>
      <c r="B73" s="48" t="s">
        <v>28</v>
      </c>
      <c r="C73" s="4">
        <v>525</v>
      </c>
      <c r="D73" s="4">
        <v>511</v>
      </c>
      <c r="E73" s="4">
        <v>495</v>
      </c>
      <c r="F73" s="4">
        <v>425</v>
      </c>
      <c r="G73" s="4">
        <v>279</v>
      </c>
      <c r="H73" s="4">
        <v>322</v>
      </c>
    </row>
    <row r="74" spans="1:8" ht="13.5" thickBot="1" x14ac:dyDescent="0.25">
      <c r="A74" s="52" t="s">
        <v>2</v>
      </c>
      <c r="B74" s="10" t="s">
        <v>15</v>
      </c>
      <c r="C74" s="11">
        <v>875</v>
      </c>
      <c r="D74" s="11">
        <v>849</v>
      </c>
      <c r="E74" s="38">
        <v>840</v>
      </c>
      <c r="F74" s="11">
        <v>588</v>
      </c>
      <c r="G74" s="11">
        <v>397</v>
      </c>
      <c r="H74" s="11">
        <v>452</v>
      </c>
    </row>
    <row r="75" spans="1:8" ht="13.5" thickTop="1" x14ac:dyDescent="0.2">
      <c r="A75" s="52"/>
      <c r="B75" s="16" t="s">
        <v>4</v>
      </c>
      <c r="C75" s="17">
        <v>3641</v>
      </c>
      <c r="D75" s="17">
        <v>3849</v>
      </c>
      <c r="E75" s="17">
        <v>3563</v>
      </c>
      <c r="F75" s="17">
        <v>2874</v>
      </c>
      <c r="G75" s="17">
        <v>1775</v>
      </c>
      <c r="H75" s="17">
        <v>2337</v>
      </c>
    </row>
    <row r="76" spans="1:8" x14ac:dyDescent="0.2">
      <c r="A76" s="27"/>
      <c r="B76" s="14"/>
      <c r="C76" s="15"/>
      <c r="D76" s="15"/>
      <c r="E76" s="15"/>
      <c r="F76" s="15"/>
      <c r="G76" s="15"/>
      <c r="H76" s="15"/>
    </row>
    <row r="77" spans="1:8" x14ac:dyDescent="0.2">
      <c r="A77" s="27"/>
      <c r="B77" s="18" t="s">
        <v>10</v>
      </c>
      <c r="C77" s="53">
        <f>D75/C75</f>
        <v>1.0571271628673442</v>
      </c>
      <c r="D77" s="54"/>
      <c r="E77" s="53">
        <f>F75/E75</f>
        <v>0.80662363177097951</v>
      </c>
      <c r="F77" s="54"/>
      <c r="G77" s="53">
        <f>H75/G75</f>
        <v>1.3166197183098591</v>
      </c>
      <c r="H77" s="54"/>
    </row>
    <row r="78" spans="1:8" x14ac:dyDescent="0.2">
      <c r="C78" s="2"/>
      <c r="D78" s="2"/>
    </row>
    <row r="79" spans="1:8" x14ac:dyDescent="0.2">
      <c r="A79" s="47" t="s">
        <v>42</v>
      </c>
    </row>
    <row r="80" spans="1:8" x14ac:dyDescent="0.2">
      <c r="A80" s="12" t="s">
        <v>5</v>
      </c>
    </row>
  </sheetData>
  <mergeCells count="32">
    <mergeCell ref="G77:H77"/>
    <mergeCell ref="C59:D59"/>
    <mergeCell ref="E59:F59"/>
    <mergeCell ref="G59:H59"/>
    <mergeCell ref="A61:A66"/>
    <mergeCell ref="C68:D68"/>
    <mergeCell ref="E68:F68"/>
    <mergeCell ref="G68:H68"/>
    <mergeCell ref="A70:A75"/>
    <mergeCell ref="C77:D77"/>
    <mergeCell ref="E77:F77"/>
    <mergeCell ref="A43:A48"/>
    <mergeCell ref="C50:D50"/>
    <mergeCell ref="E50:F50"/>
    <mergeCell ref="G50:H50"/>
    <mergeCell ref="A52:A57"/>
    <mergeCell ref="E31:F31"/>
    <mergeCell ref="G31:H31"/>
    <mergeCell ref="C40:D40"/>
    <mergeCell ref="E40:F40"/>
    <mergeCell ref="G40:H40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63" priority="119" operator="greaterThan">
      <formula>1</formula>
    </cfRule>
    <cfRule type="cellIs" dxfId="62" priority="120" operator="lessThan">
      <formula>1</formula>
    </cfRule>
  </conditionalFormatting>
  <conditionalFormatting sqref="G13:H13">
    <cfRule type="cellIs" dxfId="61" priority="117" operator="greaterThan">
      <formula>1</formula>
    </cfRule>
    <cfRule type="cellIs" dxfId="60" priority="118" operator="lessThan">
      <formula>1</formula>
    </cfRule>
  </conditionalFormatting>
  <conditionalFormatting sqref="C22:D22">
    <cfRule type="cellIs" dxfId="59" priority="115" operator="greaterThan">
      <formula>1</formula>
    </cfRule>
    <cfRule type="cellIs" dxfId="58" priority="116" operator="lessThan">
      <formula>1</formula>
    </cfRule>
  </conditionalFormatting>
  <conditionalFormatting sqref="E22:F22">
    <cfRule type="cellIs" dxfId="57" priority="113" operator="greaterThan">
      <formula>1</formula>
    </cfRule>
    <cfRule type="cellIs" dxfId="56" priority="114" operator="lessThan">
      <formula>1</formula>
    </cfRule>
  </conditionalFormatting>
  <conditionalFormatting sqref="G22:H22">
    <cfRule type="cellIs" dxfId="55" priority="111" operator="greaterThan">
      <formula>1</formula>
    </cfRule>
    <cfRule type="cellIs" dxfId="54" priority="112" operator="lessThan">
      <formula>1</formula>
    </cfRule>
  </conditionalFormatting>
  <conditionalFormatting sqref="C31:D31">
    <cfRule type="cellIs" dxfId="53" priority="109" operator="greaterThan">
      <formula>1</formula>
    </cfRule>
    <cfRule type="cellIs" dxfId="52" priority="110" operator="lessThan">
      <formula>1</formula>
    </cfRule>
  </conditionalFormatting>
  <conditionalFormatting sqref="E31:F31">
    <cfRule type="cellIs" dxfId="51" priority="107" operator="greaterThan">
      <formula>1</formula>
    </cfRule>
    <cfRule type="cellIs" dxfId="50" priority="108" operator="lessThan">
      <formula>1</formula>
    </cfRule>
  </conditionalFormatting>
  <conditionalFormatting sqref="G31:H31">
    <cfRule type="cellIs" dxfId="49" priority="105" operator="greaterThan">
      <formula>1</formula>
    </cfRule>
    <cfRule type="cellIs" dxfId="48" priority="106" operator="lessThan">
      <formula>1</formula>
    </cfRule>
  </conditionalFormatting>
  <conditionalFormatting sqref="C40:D40">
    <cfRule type="cellIs" dxfId="47" priority="103" operator="greaterThan">
      <formula>1</formula>
    </cfRule>
    <cfRule type="cellIs" dxfId="46" priority="104" operator="lessThan">
      <formula>1</formula>
    </cfRule>
  </conditionalFormatting>
  <conditionalFormatting sqref="E40:F40">
    <cfRule type="cellIs" dxfId="45" priority="101" operator="greaterThan">
      <formula>1</formula>
    </cfRule>
    <cfRule type="cellIs" dxfId="44" priority="102" operator="lessThan">
      <formula>1</formula>
    </cfRule>
  </conditionalFormatting>
  <conditionalFormatting sqref="G40:H40">
    <cfRule type="cellIs" dxfId="43" priority="99" operator="greaterThan">
      <formula>1</formula>
    </cfRule>
    <cfRule type="cellIs" dxfId="42" priority="100" operator="lessThan">
      <formula>1</formula>
    </cfRule>
  </conditionalFormatting>
  <conditionalFormatting sqref="C13:D13">
    <cfRule type="cellIs" dxfId="41" priority="79" operator="greaterThan">
      <formula>1</formula>
    </cfRule>
    <cfRule type="cellIs" dxfId="40" priority="80" operator="lessThan">
      <formula>1</formula>
    </cfRule>
  </conditionalFormatting>
  <conditionalFormatting sqref="C50:D50">
    <cfRule type="cellIs" dxfId="39" priority="35" operator="greaterThan">
      <formula>1</formula>
    </cfRule>
    <cfRule type="cellIs" dxfId="38" priority="36" operator="lessThan">
      <formula>1</formula>
    </cfRule>
  </conditionalFormatting>
  <conditionalFormatting sqref="E50:F50">
    <cfRule type="cellIs" dxfId="37" priority="33" operator="greaterThan">
      <formula>1</formula>
    </cfRule>
    <cfRule type="cellIs" dxfId="36" priority="34" operator="lessThan">
      <formula>1</formula>
    </cfRule>
  </conditionalFormatting>
  <conditionalFormatting sqref="G50:H50">
    <cfRule type="cellIs" dxfId="35" priority="31" operator="greaterThan">
      <formula>1</formula>
    </cfRule>
    <cfRule type="cellIs" dxfId="34" priority="32" operator="lessThan">
      <formula>1</formula>
    </cfRule>
  </conditionalFormatting>
  <conditionalFormatting sqref="C59:D59">
    <cfRule type="cellIs" dxfId="33" priority="29" operator="greaterThan">
      <formula>1</formula>
    </cfRule>
    <cfRule type="cellIs" dxfId="32" priority="30" operator="lessThan">
      <formula>1</formula>
    </cfRule>
  </conditionalFormatting>
  <conditionalFormatting sqref="E59:F59">
    <cfRule type="cellIs" dxfId="31" priority="27" operator="greaterThan">
      <formula>1</formula>
    </cfRule>
    <cfRule type="cellIs" dxfId="30" priority="28" operator="lessThan">
      <formula>1</formula>
    </cfRule>
  </conditionalFormatting>
  <conditionalFormatting sqref="G59:H59">
    <cfRule type="cellIs" dxfId="29" priority="25" operator="greaterThan">
      <formula>1</formula>
    </cfRule>
    <cfRule type="cellIs" dxfId="28" priority="26" operator="lessThan">
      <formula>1</formula>
    </cfRule>
  </conditionalFormatting>
  <conditionalFormatting sqref="C68:D68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68:F6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68:H68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77:D77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77:F77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77:H77">
    <cfRule type="cellIs" dxfId="17" priority="13" operator="greaterThan">
      <formula>1</formula>
    </cfRule>
    <cfRule type="cellIs" dxfId="16" priority="1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zoomScaleNormal="100" workbookViewId="0">
      <selection activeCell="D21" sqref="D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29</v>
      </c>
      <c r="B3" s="36"/>
    </row>
    <row r="4" spans="1:9" x14ac:dyDescent="0.2">
      <c r="A4" s="35" t="s">
        <v>37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35</v>
      </c>
      <c r="D6" s="31" t="s">
        <v>40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12096</v>
      </c>
      <c r="D7" s="43">
        <v>9713</v>
      </c>
      <c r="E7" s="30"/>
      <c r="F7" s="23">
        <f>(D7-C7)/C7</f>
        <v>-0.19700727513227514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20587</v>
      </c>
      <c r="D9" s="44">
        <v>17590</v>
      </c>
      <c r="E9" s="30"/>
      <c r="F9" s="26">
        <f>(D9-C9)/C9</f>
        <v>-0.14557730606693545</v>
      </c>
    </row>
    <row r="10" spans="1:9" ht="14.45" customHeight="1" x14ac:dyDescent="0.2">
      <c r="A10" s="34"/>
      <c r="B10" s="14"/>
      <c r="C10" s="41"/>
      <c r="D10" s="45"/>
      <c r="E10" s="21"/>
      <c r="F10" s="22"/>
      <c r="H10" s="2"/>
    </row>
    <row r="11" spans="1:9" ht="27" customHeight="1" x14ac:dyDescent="0.2">
      <c r="A11" s="33" t="s">
        <v>19</v>
      </c>
      <c r="B11" s="25" t="s">
        <v>4</v>
      </c>
      <c r="C11" s="40">
        <v>17793</v>
      </c>
      <c r="D11" s="44">
        <v>16050</v>
      </c>
      <c r="E11" s="30"/>
      <c r="F11" s="26">
        <f>(D11-C11)/C11</f>
        <v>-9.7959871859720118E-2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17647</v>
      </c>
      <c r="D13" s="44">
        <v>14087</v>
      </c>
      <c r="E13" s="30"/>
      <c r="F13" s="26">
        <f>(D13-C13)/C13</f>
        <v>-0.20173400578001927</v>
      </c>
      <c r="I13" s="1"/>
    </row>
    <row r="14" spans="1:9" x14ac:dyDescent="0.2">
      <c r="C14" s="2"/>
      <c r="D14" s="46"/>
      <c r="E14" s="15"/>
    </row>
    <row r="15" spans="1:9" ht="27" customHeight="1" x14ac:dyDescent="0.2">
      <c r="A15" s="33" t="s">
        <v>21</v>
      </c>
      <c r="B15" s="25" t="s">
        <v>4</v>
      </c>
      <c r="C15" s="40">
        <v>8520</v>
      </c>
      <c r="D15" s="44">
        <v>5859</v>
      </c>
      <c r="E15" s="30"/>
      <c r="F15" s="26">
        <f>(D15-C15)/C15</f>
        <v>-0.3123239436619718</v>
      </c>
    </row>
    <row r="16" spans="1:9" x14ac:dyDescent="0.2">
      <c r="D16" s="47"/>
    </row>
    <row r="17" spans="1:9" ht="27" customHeight="1" x14ac:dyDescent="0.2">
      <c r="A17" s="33" t="s">
        <v>22</v>
      </c>
      <c r="B17" s="25" t="s">
        <v>4</v>
      </c>
      <c r="C17" s="40">
        <v>10614</v>
      </c>
      <c r="D17" s="44">
        <v>8419</v>
      </c>
      <c r="E17" s="30"/>
      <c r="F17" s="26">
        <f>(D17-C17)/C17</f>
        <v>-0.2068023365366497</v>
      </c>
      <c r="I17" s="24"/>
    </row>
    <row r="18" spans="1:9" x14ac:dyDescent="0.2">
      <c r="D18" s="47"/>
    </row>
    <row r="19" spans="1:9" ht="27" customHeight="1" x14ac:dyDescent="0.2">
      <c r="A19" s="33" t="s">
        <v>23</v>
      </c>
      <c r="B19" s="25" t="s">
        <v>4</v>
      </c>
      <c r="C19" s="40">
        <v>7915</v>
      </c>
      <c r="D19" s="44">
        <v>6563</v>
      </c>
      <c r="E19" s="30"/>
      <c r="F19" s="26">
        <f>(D19-C19)/C19</f>
        <v>-0.1708149084017688</v>
      </c>
    </row>
    <row r="20" spans="1:9" x14ac:dyDescent="0.2">
      <c r="D20" s="47"/>
    </row>
    <row r="21" spans="1:9" ht="27" customHeight="1" x14ac:dyDescent="0.2">
      <c r="A21" s="33" t="s">
        <v>24</v>
      </c>
      <c r="B21" s="25" t="s">
        <v>4</v>
      </c>
      <c r="C21" s="40">
        <v>10931</v>
      </c>
      <c r="D21" s="44">
        <v>10930</v>
      </c>
      <c r="E21" s="30"/>
      <c r="F21" s="26">
        <f>(D21-C21)/C21</f>
        <v>-9.1482938431982434E-5</v>
      </c>
    </row>
    <row r="23" spans="1:9" x14ac:dyDescent="0.2">
      <c r="A23" s="47" t="s">
        <v>42</v>
      </c>
    </row>
    <row r="24" spans="1:9" x14ac:dyDescent="0.2">
      <c r="A24" s="12" t="s">
        <v>5</v>
      </c>
    </row>
    <row r="27" spans="1:9" x14ac:dyDescent="0.2">
      <c r="D27" s="28"/>
    </row>
    <row r="28" spans="1:9" x14ac:dyDescent="0.2">
      <c r="D28" s="28"/>
    </row>
    <row r="29" spans="1:9" x14ac:dyDescent="0.2">
      <c r="D29" s="28"/>
    </row>
    <row r="30" spans="1:9" x14ac:dyDescent="0.2">
      <c r="D30" s="28"/>
    </row>
    <row r="31" spans="1:9" x14ac:dyDescent="0.2">
      <c r="D31" s="28"/>
    </row>
    <row r="32" spans="1:9" x14ac:dyDescent="0.2">
      <c r="D32" s="28"/>
    </row>
    <row r="33" spans="4:4" x14ac:dyDescent="0.2">
      <c r="D33" s="28"/>
    </row>
    <row r="34" spans="4:4" x14ac:dyDescent="0.2">
      <c r="D34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showGridLines="0" tabSelected="1" zoomScaleNormal="100" workbookViewId="0">
      <selection activeCell="G44" sqref="G44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3" width="8.85546875" style="1" customWidth="1"/>
    <col min="14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29</v>
      </c>
      <c r="B3" s="36"/>
    </row>
    <row r="4" spans="1:15" x14ac:dyDescent="0.2">
      <c r="A4" s="35" t="s">
        <v>41</v>
      </c>
    </row>
    <row r="6" spans="1:15" ht="18" customHeight="1" x14ac:dyDescent="0.2">
      <c r="A6" s="6" t="s">
        <v>1</v>
      </c>
      <c r="B6" s="6" t="s">
        <v>12</v>
      </c>
      <c r="C6" s="7" t="s">
        <v>36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1">
        <v>43646</v>
      </c>
      <c r="O6" s="7" t="s">
        <v>0</v>
      </c>
    </row>
    <row r="7" spans="1:15" ht="13.9" customHeight="1" x14ac:dyDescent="0.2">
      <c r="A7" s="55" t="s">
        <v>17</v>
      </c>
      <c r="B7" s="3" t="s">
        <v>25</v>
      </c>
      <c r="C7" s="3">
        <v>24</v>
      </c>
      <c r="D7" s="3">
        <v>2</v>
      </c>
      <c r="E7" s="3">
        <v>4</v>
      </c>
      <c r="F7" s="3">
        <v>36</v>
      </c>
      <c r="G7" s="3">
        <v>57</v>
      </c>
      <c r="H7" s="3">
        <v>67</v>
      </c>
      <c r="I7" s="3">
        <v>179</v>
      </c>
      <c r="J7" s="4">
        <v>442</v>
      </c>
      <c r="K7" s="4">
        <v>759</v>
      </c>
      <c r="L7" s="4">
        <v>1080</v>
      </c>
      <c r="M7" s="4">
        <v>1895</v>
      </c>
      <c r="N7" s="4">
        <v>1322</v>
      </c>
      <c r="O7" s="4">
        <v>5867</v>
      </c>
    </row>
    <row r="8" spans="1:15" x14ac:dyDescent="0.2">
      <c r="A8" s="56"/>
      <c r="B8" s="3" t="s">
        <v>26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2</v>
      </c>
      <c r="I8" s="5">
        <v>3</v>
      </c>
      <c r="J8" s="5">
        <v>29</v>
      </c>
      <c r="K8" s="5">
        <v>181</v>
      </c>
      <c r="L8" s="5">
        <v>320</v>
      </c>
      <c r="M8" s="4">
        <v>652</v>
      </c>
      <c r="N8" s="4">
        <v>308</v>
      </c>
      <c r="O8" s="4">
        <v>1496</v>
      </c>
    </row>
    <row r="9" spans="1:15" x14ac:dyDescent="0.2">
      <c r="A9" s="56"/>
      <c r="B9" s="48" t="s">
        <v>27</v>
      </c>
      <c r="C9" s="50">
        <v>0</v>
      </c>
      <c r="D9" s="50">
        <v>1</v>
      </c>
      <c r="E9" s="50">
        <v>0</v>
      </c>
      <c r="F9" s="50">
        <v>1</v>
      </c>
      <c r="G9" s="50">
        <v>1</v>
      </c>
      <c r="H9" s="50">
        <v>0</v>
      </c>
      <c r="I9" s="50">
        <v>1</v>
      </c>
      <c r="J9" s="50">
        <v>51</v>
      </c>
      <c r="K9" s="50">
        <v>184</v>
      </c>
      <c r="L9" s="50">
        <v>386</v>
      </c>
      <c r="M9" s="49">
        <v>658</v>
      </c>
      <c r="N9" s="49">
        <v>381</v>
      </c>
      <c r="O9" s="49">
        <v>1664</v>
      </c>
    </row>
    <row r="10" spans="1:15" ht="13.5" thickBot="1" x14ac:dyDescent="0.25">
      <c r="A10" s="56"/>
      <c r="B10" s="10" t="s">
        <v>28</v>
      </c>
      <c r="C10" s="38">
        <v>0</v>
      </c>
      <c r="D10" s="38">
        <v>0</v>
      </c>
      <c r="E10" s="38">
        <v>0</v>
      </c>
      <c r="F10" s="38">
        <v>0</v>
      </c>
      <c r="G10" s="38">
        <v>3</v>
      </c>
      <c r="H10" s="38">
        <v>0</v>
      </c>
      <c r="I10" s="38">
        <v>0</v>
      </c>
      <c r="J10" s="38">
        <v>4</v>
      </c>
      <c r="K10" s="38">
        <v>5</v>
      </c>
      <c r="L10" s="38">
        <v>29</v>
      </c>
      <c r="M10" s="11">
        <v>187</v>
      </c>
      <c r="N10" s="11">
        <v>458</v>
      </c>
      <c r="O10" s="11">
        <v>686</v>
      </c>
    </row>
    <row r="11" spans="1:15" ht="13.5" thickTop="1" x14ac:dyDescent="0.2">
      <c r="A11" s="56"/>
      <c r="B11" s="16" t="s">
        <v>13</v>
      </c>
      <c r="C11" s="16">
        <v>24</v>
      </c>
      <c r="D11" s="16">
        <v>3</v>
      </c>
      <c r="E11" s="16">
        <v>4</v>
      </c>
      <c r="F11" s="16">
        <v>37</v>
      </c>
      <c r="G11" s="16">
        <v>62</v>
      </c>
      <c r="H11" s="16">
        <v>69</v>
      </c>
      <c r="I11" s="16">
        <v>183</v>
      </c>
      <c r="J11" s="19">
        <v>526</v>
      </c>
      <c r="K11" s="19">
        <v>1129</v>
      </c>
      <c r="L11" s="19">
        <v>1815</v>
      </c>
      <c r="M11" s="19">
        <v>3392</v>
      </c>
      <c r="N11" s="19">
        <v>2469</v>
      </c>
      <c r="O11" s="19">
        <v>9713</v>
      </c>
    </row>
    <row r="12" spans="1:15" x14ac:dyDescent="0.2">
      <c r="A12" s="57"/>
      <c r="B12" s="18" t="s">
        <v>14</v>
      </c>
      <c r="C12" s="20">
        <v>2.4709152681972602E-3</v>
      </c>
      <c r="D12" s="20">
        <v>3.0886440852465801E-4</v>
      </c>
      <c r="E12" s="20">
        <v>4.1181921136621003E-4</v>
      </c>
      <c r="F12" s="20">
        <v>3.8093277051374401E-3</v>
      </c>
      <c r="G12" s="20">
        <v>6.3831977761762597E-3</v>
      </c>
      <c r="H12" s="20">
        <v>7.1038813960671299E-3</v>
      </c>
      <c r="I12" s="20">
        <v>1.8840728920004102E-2</v>
      </c>
      <c r="J12" s="20">
        <v>5.4154226294656702E-2</v>
      </c>
      <c r="K12" s="20">
        <v>0.11623597240811299</v>
      </c>
      <c r="L12" s="20">
        <v>0.18686296715741799</v>
      </c>
      <c r="M12" s="20">
        <v>0.34922269123854599</v>
      </c>
      <c r="N12" s="20">
        <v>0.25419540821579301</v>
      </c>
      <c r="O12" s="20">
        <v>1</v>
      </c>
    </row>
    <row r="14" spans="1:15" ht="12.75" customHeight="1" x14ac:dyDescent="0.2">
      <c r="A14" s="55" t="s">
        <v>18</v>
      </c>
      <c r="B14" s="3" t="s">
        <v>25</v>
      </c>
      <c r="C14" s="4">
        <v>357</v>
      </c>
      <c r="D14" s="4">
        <v>184</v>
      </c>
      <c r="E14" s="4">
        <v>328</v>
      </c>
      <c r="F14" s="4">
        <v>312</v>
      </c>
      <c r="G14" s="4">
        <v>468</v>
      </c>
      <c r="H14" s="4">
        <v>574</v>
      </c>
      <c r="I14" s="4">
        <v>716</v>
      </c>
      <c r="J14" s="4">
        <v>804</v>
      </c>
      <c r="K14" s="4">
        <v>996</v>
      </c>
      <c r="L14" s="4">
        <v>1189</v>
      </c>
      <c r="M14" s="4">
        <v>1555</v>
      </c>
      <c r="N14" s="4">
        <v>1038</v>
      </c>
      <c r="O14" s="4">
        <v>8521</v>
      </c>
    </row>
    <row r="15" spans="1:15" x14ac:dyDescent="0.2">
      <c r="A15" s="56"/>
      <c r="B15" s="3" t="s">
        <v>26</v>
      </c>
      <c r="C15" s="4">
        <v>1</v>
      </c>
      <c r="D15" s="4">
        <v>3</v>
      </c>
      <c r="E15" s="4">
        <v>4</v>
      </c>
      <c r="F15" s="4">
        <v>44</v>
      </c>
      <c r="G15" s="4">
        <v>59</v>
      </c>
      <c r="H15" s="4">
        <v>93</v>
      </c>
      <c r="I15" s="4">
        <v>284</v>
      </c>
      <c r="J15" s="4">
        <v>292</v>
      </c>
      <c r="K15" s="4">
        <v>337</v>
      </c>
      <c r="L15" s="4">
        <v>435</v>
      </c>
      <c r="M15" s="4">
        <v>471</v>
      </c>
      <c r="N15" s="4">
        <v>441</v>
      </c>
      <c r="O15" s="4">
        <v>2464</v>
      </c>
    </row>
    <row r="16" spans="1:15" x14ac:dyDescent="0.2">
      <c r="A16" s="56"/>
      <c r="B16" s="3" t="s">
        <v>27</v>
      </c>
      <c r="C16" s="4">
        <v>1</v>
      </c>
      <c r="D16" s="4">
        <v>1</v>
      </c>
      <c r="E16" s="4">
        <v>7</v>
      </c>
      <c r="F16" s="4">
        <v>23</v>
      </c>
      <c r="G16" s="4">
        <v>69</v>
      </c>
      <c r="H16" s="4">
        <v>105</v>
      </c>
      <c r="I16" s="4">
        <v>634</v>
      </c>
      <c r="J16" s="4">
        <v>882</v>
      </c>
      <c r="K16" s="4">
        <v>1208</v>
      </c>
      <c r="L16" s="4">
        <v>1009</v>
      </c>
      <c r="M16" s="4">
        <v>1251</v>
      </c>
      <c r="N16" s="4">
        <v>513</v>
      </c>
      <c r="O16" s="4">
        <v>5703</v>
      </c>
    </row>
    <row r="17" spans="1:15" x14ac:dyDescent="0.2">
      <c r="A17" s="56"/>
      <c r="B17" s="48" t="s">
        <v>28</v>
      </c>
      <c r="C17" s="4">
        <v>42</v>
      </c>
      <c r="D17" s="4">
        <v>22</v>
      </c>
      <c r="E17" s="4">
        <v>13</v>
      </c>
      <c r="F17" s="4">
        <v>16</v>
      </c>
      <c r="G17" s="4">
        <v>7</v>
      </c>
      <c r="H17" s="4">
        <v>7</v>
      </c>
      <c r="I17" s="4">
        <v>1</v>
      </c>
      <c r="J17" s="4">
        <v>5</v>
      </c>
      <c r="K17" s="4">
        <v>9</v>
      </c>
      <c r="L17" s="4">
        <v>25</v>
      </c>
      <c r="M17" s="4">
        <v>100</v>
      </c>
      <c r="N17" s="4">
        <v>168</v>
      </c>
      <c r="O17" s="4">
        <v>415</v>
      </c>
    </row>
    <row r="18" spans="1:15" ht="13.5" thickBot="1" x14ac:dyDescent="0.25">
      <c r="A18" s="56"/>
      <c r="B18" s="10" t="s">
        <v>15</v>
      </c>
      <c r="C18" s="11">
        <v>20</v>
      </c>
      <c r="D18" s="11">
        <v>5</v>
      </c>
      <c r="E18" s="11">
        <v>4</v>
      </c>
      <c r="F18" s="11">
        <v>9</v>
      </c>
      <c r="G18" s="11">
        <v>9</v>
      </c>
      <c r="H18" s="11">
        <v>17</v>
      </c>
      <c r="I18" s="11">
        <v>13</v>
      </c>
      <c r="J18" s="11">
        <v>20</v>
      </c>
      <c r="K18" s="11">
        <v>19</v>
      </c>
      <c r="L18" s="11">
        <v>37</v>
      </c>
      <c r="M18" s="11">
        <v>98</v>
      </c>
      <c r="N18" s="11">
        <v>236</v>
      </c>
      <c r="O18" s="11">
        <v>487</v>
      </c>
    </row>
    <row r="19" spans="1:15" ht="13.5" thickTop="1" x14ac:dyDescent="0.2">
      <c r="A19" s="56"/>
      <c r="B19" s="16" t="s">
        <v>13</v>
      </c>
      <c r="C19" s="19">
        <v>421</v>
      </c>
      <c r="D19" s="19">
        <v>215</v>
      </c>
      <c r="E19" s="19">
        <v>356</v>
      </c>
      <c r="F19" s="19">
        <v>404</v>
      </c>
      <c r="G19" s="19">
        <v>612</v>
      </c>
      <c r="H19" s="19">
        <v>796</v>
      </c>
      <c r="I19" s="19">
        <v>1648</v>
      </c>
      <c r="J19" s="19">
        <v>2003</v>
      </c>
      <c r="K19" s="19">
        <v>2569</v>
      </c>
      <c r="L19" s="19">
        <v>2695</v>
      </c>
      <c r="M19" s="19">
        <v>3475</v>
      </c>
      <c r="N19" s="19">
        <v>2396</v>
      </c>
      <c r="O19" s="19">
        <v>17590</v>
      </c>
    </row>
    <row r="20" spans="1:15" x14ac:dyDescent="0.2">
      <c r="A20" s="57"/>
      <c r="B20" s="18" t="s">
        <v>14</v>
      </c>
      <c r="C20" s="20">
        <v>2.3934053439454199E-2</v>
      </c>
      <c r="D20" s="20">
        <v>1.22228538942581E-2</v>
      </c>
      <c r="E20" s="20">
        <v>2.0238772029562299E-2</v>
      </c>
      <c r="F20" s="20">
        <v>2.2967595224559399E-2</v>
      </c>
      <c r="G20" s="20">
        <v>3.4792495736213798E-2</v>
      </c>
      <c r="H20" s="20">
        <v>4.5252984650369497E-2</v>
      </c>
      <c r="I20" s="20">
        <v>9.3689596361569094E-2</v>
      </c>
      <c r="J20" s="20">
        <v>0.113871517907902</v>
      </c>
      <c r="K20" s="20">
        <v>0.146048891415577</v>
      </c>
      <c r="L20" s="20">
        <v>0.153212052302445</v>
      </c>
      <c r="M20" s="20">
        <v>0.19755542922114799</v>
      </c>
      <c r="N20" s="20">
        <v>0.13621375781694101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25</v>
      </c>
      <c r="C22" s="4">
        <v>143</v>
      </c>
      <c r="D22" s="4">
        <v>144</v>
      </c>
      <c r="E22" s="4">
        <v>364</v>
      </c>
      <c r="F22" s="4">
        <v>461</v>
      </c>
      <c r="G22" s="4">
        <v>619</v>
      </c>
      <c r="H22" s="4">
        <v>886</v>
      </c>
      <c r="I22" s="4">
        <v>895</v>
      </c>
      <c r="J22" s="4">
        <v>989</v>
      </c>
      <c r="K22" s="4">
        <v>1296</v>
      </c>
      <c r="L22" s="4">
        <v>1799</v>
      </c>
      <c r="M22" s="4">
        <v>3180</v>
      </c>
      <c r="N22" s="4">
        <v>2433</v>
      </c>
      <c r="O22" s="4">
        <v>13209</v>
      </c>
    </row>
    <row r="23" spans="1:15" x14ac:dyDescent="0.2">
      <c r="A23" s="56"/>
      <c r="B23" s="3" t="s">
        <v>26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1</v>
      </c>
      <c r="I23" s="4">
        <v>10</v>
      </c>
      <c r="J23" s="4">
        <v>19</v>
      </c>
      <c r="K23" s="4">
        <v>65</v>
      </c>
      <c r="L23" s="4">
        <v>188</v>
      </c>
      <c r="M23" s="4">
        <v>341</v>
      </c>
      <c r="N23" s="4">
        <v>360</v>
      </c>
      <c r="O23" s="4">
        <v>984</v>
      </c>
    </row>
    <row r="24" spans="1:15" x14ac:dyDescent="0.2">
      <c r="A24" s="56"/>
      <c r="B24" s="3" t="s">
        <v>27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0</v>
      </c>
      <c r="J24" s="4">
        <v>20</v>
      </c>
      <c r="K24" s="4">
        <v>65</v>
      </c>
      <c r="L24" s="4">
        <v>180</v>
      </c>
      <c r="M24" s="4">
        <v>362</v>
      </c>
      <c r="N24" s="4">
        <v>279</v>
      </c>
      <c r="O24" s="4">
        <v>907</v>
      </c>
    </row>
    <row r="25" spans="1:15" x14ac:dyDescent="0.2">
      <c r="A25" s="56"/>
      <c r="B25" s="3" t="s">
        <v>28</v>
      </c>
      <c r="C25" s="5">
        <v>10</v>
      </c>
      <c r="D25" s="5">
        <v>0</v>
      </c>
      <c r="E25" s="5">
        <v>0</v>
      </c>
      <c r="F25" s="4">
        <v>3</v>
      </c>
      <c r="G25" s="4">
        <v>1</v>
      </c>
      <c r="H25" s="4">
        <v>1</v>
      </c>
      <c r="I25" s="4">
        <v>5</v>
      </c>
      <c r="J25" s="4">
        <v>4</v>
      </c>
      <c r="K25" s="4">
        <v>11</v>
      </c>
      <c r="L25" s="4">
        <v>36</v>
      </c>
      <c r="M25" s="4">
        <v>86</v>
      </c>
      <c r="N25" s="4">
        <v>119</v>
      </c>
      <c r="O25" s="4">
        <v>276</v>
      </c>
    </row>
    <row r="26" spans="1:15" ht="13.5" thickBot="1" x14ac:dyDescent="0.25">
      <c r="A26" s="56"/>
      <c r="B26" s="10" t="s">
        <v>15</v>
      </c>
      <c r="C26" s="38">
        <v>0</v>
      </c>
      <c r="D26" s="11">
        <v>9</v>
      </c>
      <c r="E26" s="11">
        <v>3</v>
      </c>
      <c r="F26" s="11">
        <v>6</v>
      </c>
      <c r="G26" s="11">
        <v>5</v>
      </c>
      <c r="H26" s="11">
        <v>8</v>
      </c>
      <c r="I26" s="11">
        <v>7</v>
      </c>
      <c r="J26" s="11">
        <v>16</v>
      </c>
      <c r="K26" s="11">
        <v>13</v>
      </c>
      <c r="L26" s="11">
        <v>36</v>
      </c>
      <c r="M26" s="11">
        <v>116</v>
      </c>
      <c r="N26" s="11">
        <v>455</v>
      </c>
      <c r="O26" s="11">
        <v>674</v>
      </c>
    </row>
    <row r="27" spans="1:15" ht="13.5" thickTop="1" x14ac:dyDescent="0.2">
      <c r="A27" s="56"/>
      <c r="B27" s="16" t="s">
        <v>13</v>
      </c>
      <c r="C27" s="19">
        <v>153</v>
      </c>
      <c r="D27" s="19">
        <v>153</v>
      </c>
      <c r="E27" s="19">
        <v>367</v>
      </c>
      <c r="F27" s="19">
        <v>470</v>
      </c>
      <c r="G27" s="19">
        <v>625</v>
      </c>
      <c r="H27" s="19">
        <v>897</v>
      </c>
      <c r="I27" s="19">
        <v>917</v>
      </c>
      <c r="J27" s="19">
        <v>1048</v>
      </c>
      <c r="K27" s="19">
        <v>1450</v>
      </c>
      <c r="L27" s="19">
        <v>2239</v>
      </c>
      <c r="M27" s="19">
        <v>4085</v>
      </c>
      <c r="N27" s="19">
        <v>3646</v>
      </c>
      <c r="O27" s="19">
        <v>16050</v>
      </c>
    </row>
    <row r="28" spans="1:15" x14ac:dyDescent="0.2">
      <c r="A28" s="57"/>
      <c r="B28" s="18" t="s">
        <v>14</v>
      </c>
      <c r="C28" s="20">
        <v>9.5327102803738299E-3</v>
      </c>
      <c r="D28" s="20">
        <v>9.5327102803738299E-3</v>
      </c>
      <c r="E28" s="20">
        <v>2.2866043613707199E-2</v>
      </c>
      <c r="F28" s="20">
        <v>2.92834890965732E-2</v>
      </c>
      <c r="G28" s="20">
        <v>3.8940809968847398E-2</v>
      </c>
      <c r="H28" s="20">
        <v>5.5887850467289703E-2</v>
      </c>
      <c r="I28" s="20">
        <v>5.7133956386292803E-2</v>
      </c>
      <c r="J28" s="20">
        <v>6.5295950155763199E-2</v>
      </c>
      <c r="K28" s="20">
        <v>9.0342679127725894E-2</v>
      </c>
      <c r="L28" s="20">
        <v>0.13950155763239899</v>
      </c>
      <c r="M28" s="20">
        <v>0.25451713395638598</v>
      </c>
      <c r="N28" s="20">
        <v>0.22716510903426801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25</v>
      </c>
      <c r="C30" s="4">
        <v>173</v>
      </c>
      <c r="D30" s="4">
        <v>41</v>
      </c>
      <c r="E30" s="4">
        <v>92</v>
      </c>
      <c r="F30" s="4">
        <v>119</v>
      </c>
      <c r="G30" s="4">
        <v>210</v>
      </c>
      <c r="H30" s="4">
        <v>361</v>
      </c>
      <c r="I30" s="4">
        <v>502</v>
      </c>
      <c r="J30" s="4">
        <v>836</v>
      </c>
      <c r="K30" s="4">
        <v>1126</v>
      </c>
      <c r="L30" s="4">
        <v>1311</v>
      </c>
      <c r="M30" s="4">
        <v>1873</v>
      </c>
      <c r="N30" s="4">
        <v>1445</v>
      </c>
      <c r="O30" s="4">
        <v>8089</v>
      </c>
    </row>
    <row r="31" spans="1:15" x14ac:dyDescent="0.2">
      <c r="A31" s="56"/>
      <c r="B31" s="3" t="s">
        <v>26</v>
      </c>
      <c r="C31" s="5">
        <v>0</v>
      </c>
      <c r="D31" s="5">
        <v>0</v>
      </c>
      <c r="E31" s="4">
        <v>1</v>
      </c>
      <c r="F31" s="4">
        <v>6</v>
      </c>
      <c r="G31" s="4">
        <v>11</v>
      </c>
      <c r="H31" s="4">
        <v>19</v>
      </c>
      <c r="I31" s="4">
        <v>60</v>
      </c>
      <c r="J31" s="4">
        <v>124</v>
      </c>
      <c r="K31" s="4">
        <v>239</v>
      </c>
      <c r="L31" s="4">
        <v>353</v>
      </c>
      <c r="M31" s="4">
        <v>556</v>
      </c>
      <c r="N31" s="4">
        <v>555</v>
      </c>
      <c r="O31" s="4">
        <v>1924</v>
      </c>
    </row>
    <row r="32" spans="1:15" x14ac:dyDescent="0.2">
      <c r="A32" s="56"/>
      <c r="B32" s="3" t="s">
        <v>27</v>
      </c>
      <c r="C32" s="4">
        <v>3</v>
      </c>
      <c r="D32" s="5">
        <v>2</v>
      </c>
      <c r="E32" s="4">
        <v>2</v>
      </c>
      <c r="F32" s="4">
        <v>2</v>
      </c>
      <c r="G32" s="4">
        <v>2</v>
      </c>
      <c r="H32" s="4">
        <v>11</v>
      </c>
      <c r="I32" s="4">
        <v>18</v>
      </c>
      <c r="J32" s="4">
        <v>100</v>
      </c>
      <c r="K32" s="4">
        <v>387</v>
      </c>
      <c r="L32" s="4">
        <v>771</v>
      </c>
      <c r="M32" s="4">
        <v>964</v>
      </c>
      <c r="N32" s="4">
        <v>743</v>
      </c>
      <c r="O32" s="4">
        <v>3005</v>
      </c>
    </row>
    <row r="33" spans="1:15" x14ac:dyDescent="0.2">
      <c r="A33" s="56"/>
      <c r="B33" s="3" t="s">
        <v>28</v>
      </c>
      <c r="C33" s="4">
        <v>9</v>
      </c>
      <c r="D33" s="4">
        <v>6</v>
      </c>
      <c r="E33" s="4">
        <v>3</v>
      </c>
      <c r="F33" s="4">
        <v>6</v>
      </c>
      <c r="G33" s="4">
        <v>5</v>
      </c>
      <c r="H33" s="4">
        <v>1</v>
      </c>
      <c r="I33" s="4">
        <v>6</v>
      </c>
      <c r="J33" s="4">
        <v>11</v>
      </c>
      <c r="K33" s="4">
        <v>17</v>
      </c>
      <c r="L33" s="4">
        <v>51</v>
      </c>
      <c r="M33" s="4">
        <v>76</v>
      </c>
      <c r="N33" s="4">
        <v>193</v>
      </c>
      <c r="O33" s="4">
        <v>384</v>
      </c>
    </row>
    <row r="34" spans="1:15" ht="13.5" thickBot="1" x14ac:dyDescent="0.25">
      <c r="A34" s="56"/>
      <c r="B34" s="10" t="s">
        <v>15</v>
      </c>
      <c r="C34" s="11">
        <v>27</v>
      </c>
      <c r="D34" s="11">
        <v>9</v>
      </c>
      <c r="E34" s="11">
        <v>1</v>
      </c>
      <c r="F34" s="11">
        <v>3</v>
      </c>
      <c r="G34" s="11">
        <v>7</v>
      </c>
      <c r="H34" s="11">
        <v>12</v>
      </c>
      <c r="I34" s="11">
        <v>19</v>
      </c>
      <c r="J34" s="11">
        <v>12</v>
      </c>
      <c r="K34" s="11">
        <v>19</v>
      </c>
      <c r="L34" s="11">
        <v>30</v>
      </c>
      <c r="M34" s="11">
        <v>106</v>
      </c>
      <c r="N34" s="11">
        <v>440</v>
      </c>
      <c r="O34" s="11">
        <v>685</v>
      </c>
    </row>
    <row r="35" spans="1:15" ht="13.5" thickTop="1" x14ac:dyDescent="0.2">
      <c r="A35" s="56"/>
      <c r="B35" s="16" t="s">
        <v>13</v>
      </c>
      <c r="C35" s="19">
        <v>212</v>
      </c>
      <c r="D35" s="19">
        <v>58</v>
      </c>
      <c r="E35" s="19">
        <v>99</v>
      </c>
      <c r="F35" s="19">
        <v>136</v>
      </c>
      <c r="G35" s="19">
        <v>235</v>
      </c>
      <c r="H35" s="19">
        <v>404</v>
      </c>
      <c r="I35" s="19">
        <v>605</v>
      </c>
      <c r="J35" s="19">
        <v>1083</v>
      </c>
      <c r="K35" s="19">
        <v>1788</v>
      </c>
      <c r="L35" s="19">
        <v>2516</v>
      </c>
      <c r="M35" s="19">
        <v>3575</v>
      </c>
      <c r="N35" s="19">
        <v>3376</v>
      </c>
      <c r="O35" s="19">
        <v>14087</v>
      </c>
    </row>
    <row r="36" spans="1:15" x14ac:dyDescent="0.2">
      <c r="A36" s="57"/>
      <c r="B36" s="18" t="s">
        <v>14</v>
      </c>
      <c r="C36" s="20">
        <v>1.5049336267480701E-2</v>
      </c>
      <c r="D36" s="20">
        <v>4.1172712429899897E-3</v>
      </c>
      <c r="E36" s="20">
        <v>7.02775608717257E-3</v>
      </c>
      <c r="F36" s="20">
        <v>9.6542911904592896E-3</v>
      </c>
      <c r="G36" s="20">
        <v>1.6682047277631899E-2</v>
      </c>
      <c r="H36" s="20">
        <v>2.8678923830482001E-2</v>
      </c>
      <c r="I36" s="20">
        <v>4.2947398310498999E-2</v>
      </c>
      <c r="J36" s="20">
        <v>7.6879392347554504E-2</v>
      </c>
      <c r="K36" s="20">
        <v>0.12692553418044999</v>
      </c>
      <c r="L36" s="20">
        <v>0.17860438702349701</v>
      </c>
      <c r="M36" s="20">
        <v>0.253780080925676</v>
      </c>
      <c r="N36" s="20">
        <v>0.23965358131610701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21</v>
      </c>
      <c r="B38" s="3" t="s">
        <v>25</v>
      </c>
      <c r="C38" s="4">
        <v>33</v>
      </c>
      <c r="D38" s="4">
        <v>11</v>
      </c>
      <c r="E38" s="4">
        <v>13</v>
      </c>
      <c r="F38" s="4">
        <v>19</v>
      </c>
      <c r="G38" s="4">
        <v>59</v>
      </c>
      <c r="H38" s="4">
        <v>167</v>
      </c>
      <c r="I38" s="4">
        <v>263</v>
      </c>
      <c r="J38" s="4">
        <v>261</v>
      </c>
      <c r="K38" s="4">
        <v>355</v>
      </c>
      <c r="L38" s="4">
        <v>582</v>
      </c>
      <c r="M38" s="4">
        <v>847</v>
      </c>
      <c r="N38" s="4">
        <v>667</v>
      </c>
      <c r="O38" s="4">
        <v>3277</v>
      </c>
    </row>
    <row r="39" spans="1:15" x14ac:dyDescent="0.2">
      <c r="A39" s="56"/>
      <c r="B39" s="3" t="s">
        <v>26</v>
      </c>
      <c r="C39" s="5">
        <v>0</v>
      </c>
      <c r="D39" s="5">
        <v>0</v>
      </c>
      <c r="E39" s="5">
        <v>0</v>
      </c>
      <c r="F39" s="4">
        <v>3</v>
      </c>
      <c r="G39" s="4">
        <v>1</v>
      </c>
      <c r="H39" s="4">
        <v>9</v>
      </c>
      <c r="I39" s="4">
        <v>40</v>
      </c>
      <c r="J39" s="4">
        <v>63</v>
      </c>
      <c r="K39" s="4">
        <v>109</v>
      </c>
      <c r="L39" s="4">
        <v>143</v>
      </c>
      <c r="M39" s="4">
        <v>207</v>
      </c>
      <c r="N39" s="4">
        <v>183</v>
      </c>
      <c r="O39" s="4">
        <v>758</v>
      </c>
    </row>
    <row r="40" spans="1:15" x14ac:dyDescent="0.2">
      <c r="A40" s="56"/>
      <c r="B40" s="3" t="s">
        <v>27</v>
      </c>
      <c r="C40" s="4">
        <v>1</v>
      </c>
      <c r="D40" s="5">
        <v>0</v>
      </c>
      <c r="E40" s="5">
        <v>0</v>
      </c>
      <c r="F40" s="4">
        <v>2</v>
      </c>
      <c r="G40" s="4">
        <v>1</v>
      </c>
      <c r="H40" s="4">
        <v>8</v>
      </c>
      <c r="I40" s="4">
        <v>26</v>
      </c>
      <c r="J40" s="4">
        <v>44</v>
      </c>
      <c r="K40" s="4">
        <v>117</v>
      </c>
      <c r="L40" s="4">
        <v>317</v>
      </c>
      <c r="M40" s="4">
        <v>465</v>
      </c>
      <c r="N40" s="4">
        <v>288</v>
      </c>
      <c r="O40" s="4">
        <v>1269</v>
      </c>
    </row>
    <row r="41" spans="1:15" x14ac:dyDescent="0.2">
      <c r="A41" s="56"/>
      <c r="B41" s="3" t="s">
        <v>28</v>
      </c>
      <c r="C41" s="4">
        <v>13</v>
      </c>
      <c r="D41" s="5">
        <v>1</v>
      </c>
      <c r="E41" s="5">
        <v>0</v>
      </c>
      <c r="F41" s="5">
        <v>3</v>
      </c>
      <c r="G41" s="5">
        <v>0</v>
      </c>
      <c r="H41" s="4">
        <v>1</v>
      </c>
      <c r="I41" s="5">
        <v>3</v>
      </c>
      <c r="J41" s="5">
        <v>4</v>
      </c>
      <c r="K41" s="4">
        <v>7</v>
      </c>
      <c r="L41" s="4">
        <v>3</v>
      </c>
      <c r="M41" s="4">
        <v>38</v>
      </c>
      <c r="N41" s="4">
        <v>71</v>
      </c>
      <c r="O41" s="4">
        <v>144</v>
      </c>
    </row>
    <row r="42" spans="1:15" ht="13.5" thickBot="1" x14ac:dyDescent="0.25">
      <c r="A42" s="56"/>
      <c r="B42" s="10" t="s">
        <v>15</v>
      </c>
      <c r="C42" s="11">
        <v>67</v>
      </c>
      <c r="D42" s="11">
        <v>4</v>
      </c>
      <c r="E42" s="11">
        <v>5</v>
      </c>
      <c r="F42" s="11">
        <v>4</v>
      </c>
      <c r="G42" s="11">
        <v>3</v>
      </c>
      <c r="H42" s="11">
        <v>3</v>
      </c>
      <c r="I42" s="11">
        <v>5</v>
      </c>
      <c r="J42" s="11">
        <v>5</v>
      </c>
      <c r="K42" s="11">
        <v>10</v>
      </c>
      <c r="L42" s="11">
        <v>15</v>
      </c>
      <c r="M42" s="11">
        <v>47</v>
      </c>
      <c r="N42" s="11">
        <v>243</v>
      </c>
      <c r="O42" s="11">
        <v>411</v>
      </c>
    </row>
    <row r="43" spans="1:15" ht="13.5" thickTop="1" x14ac:dyDescent="0.2">
      <c r="A43" s="56"/>
      <c r="B43" s="16" t="s">
        <v>13</v>
      </c>
      <c r="C43" s="19">
        <v>114</v>
      </c>
      <c r="D43" s="19">
        <v>16</v>
      </c>
      <c r="E43" s="19">
        <v>18</v>
      </c>
      <c r="F43" s="19">
        <v>31</v>
      </c>
      <c r="G43" s="19">
        <v>64</v>
      </c>
      <c r="H43" s="19">
        <v>188</v>
      </c>
      <c r="I43" s="19">
        <v>337</v>
      </c>
      <c r="J43" s="19">
        <v>377</v>
      </c>
      <c r="K43" s="19">
        <v>598</v>
      </c>
      <c r="L43" s="19">
        <v>1060</v>
      </c>
      <c r="M43" s="19">
        <v>1604</v>
      </c>
      <c r="N43" s="19">
        <v>1452</v>
      </c>
      <c r="O43" s="19">
        <v>5859</v>
      </c>
    </row>
    <row r="44" spans="1:15" x14ac:dyDescent="0.2">
      <c r="A44" s="57"/>
      <c r="B44" s="18" t="s">
        <v>14</v>
      </c>
      <c r="C44" s="20">
        <v>1.9457245263696899E-2</v>
      </c>
      <c r="D44" s="20">
        <v>2.73084144051886E-3</v>
      </c>
      <c r="E44" s="20">
        <v>3.07219662058372E-3</v>
      </c>
      <c r="F44" s="20">
        <v>5.2910052910052898E-3</v>
      </c>
      <c r="G44" s="20">
        <v>1.09233657620754E-2</v>
      </c>
      <c r="H44" s="20">
        <v>3.2087386926096598E-2</v>
      </c>
      <c r="I44" s="20">
        <v>5.7518347840928498E-2</v>
      </c>
      <c r="J44" s="20">
        <v>6.4345451442225601E-2</v>
      </c>
      <c r="K44" s="20">
        <v>0.102065198839392</v>
      </c>
      <c r="L44" s="20">
        <v>0.18091824543437399</v>
      </c>
      <c r="M44" s="20">
        <v>0.27376685441201598</v>
      </c>
      <c r="N44" s="20">
        <v>0.24782386072708701</v>
      </c>
      <c r="O44" s="20">
        <v>1</v>
      </c>
    </row>
    <row r="46" spans="1:15" x14ac:dyDescent="0.2">
      <c r="A46" s="55" t="s">
        <v>22</v>
      </c>
      <c r="B46" s="3" t="s">
        <v>25</v>
      </c>
      <c r="C46" s="4">
        <v>636</v>
      </c>
      <c r="D46" s="4">
        <v>311</v>
      </c>
      <c r="E46" s="4">
        <v>295</v>
      </c>
      <c r="F46" s="4">
        <v>221</v>
      </c>
      <c r="G46" s="4">
        <v>244</v>
      </c>
      <c r="H46" s="4">
        <v>460</v>
      </c>
      <c r="I46" s="4">
        <v>515</v>
      </c>
      <c r="J46" s="4">
        <v>544</v>
      </c>
      <c r="K46" s="4">
        <v>662</v>
      </c>
      <c r="L46" s="4">
        <v>706</v>
      </c>
      <c r="M46" s="4">
        <v>882</v>
      </c>
      <c r="N46" s="4">
        <v>570</v>
      </c>
      <c r="O46" s="4">
        <v>6046</v>
      </c>
    </row>
    <row r="47" spans="1:15" x14ac:dyDescent="0.2">
      <c r="A47" s="56"/>
      <c r="B47" s="3" t="s">
        <v>26</v>
      </c>
      <c r="C47" s="5">
        <v>0</v>
      </c>
      <c r="D47" s="5">
        <v>0</v>
      </c>
      <c r="E47" s="4">
        <v>1</v>
      </c>
      <c r="F47" s="4">
        <v>4</v>
      </c>
      <c r="G47" s="4">
        <v>10</v>
      </c>
      <c r="H47" s="4">
        <v>17</v>
      </c>
      <c r="I47" s="4">
        <v>14</v>
      </c>
      <c r="J47" s="4">
        <v>31</v>
      </c>
      <c r="K47" s="4">
        <v>70</v>
      </c>
      <c r="L47" s="4">
        <v>113</v>
      </c>
      <c r="M47" s="4">
        <v>229</v>
      </c>
      <c r="N47" s="4">
        <v>197</v>
      </c>
      <c r="O47" s="4">
        <v>686</v>
      </c>
    </row>
    <row r="48" spans="1:15" x14ac:dyDescent="0.2">
      <c r="A48" s="56"/>
      <c r="B48" s="3" t="s">
        <v>27</v>
      </c>
      <c r="C48" s="4">
        <v>3</v>
      </c>
      <c r="D48" s="5">
        <v>0</v>
      </c>
      <c r="E48" s="5">
        <v>0</v>
      </c>
      <c r="F48" s="5">
        <v>8</v>
      </c>
      <c r="G48" s="4">
        <v>7</v>
      </c>
      <c r="H48" s="4">
        <v>26</v>
      </c>
      <c r="I48" s="4">
        <v>70</v>
      </c>
      <c r="J48" s="4">
        <v>109</v>
      </c>
      <c r="K48" s="4">
        <v>134</v>
      </c>
      <c r="L48" s="4">
        <v>382</v>
      </c>
      <c r="M48" s="4">
        <v>389</v>
      </c>
      <c r="N48" s="4">
        <v>217</v>
      </c>
      <c r="O48" s="4">
        <v>1345</v>
      </c>
    </row>
    <row r="49" spans="1:15" x14ac:dyDescent="0.2">
      <c r="A49" s="56"/>
      <c r="B49" s="3" t="s">
        <v>28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1</v>
      </c>
      <c r="J49" s="5">
        <v>1</v>
      </c>
      <c r="K49" s="5">
        <v>2</v>
      </c>
      <c r="L49" s="5">
        <v>1</v>
      </c>
      <c r="M49" s="4">
        <v>17</v>
      </c>
      <c r="N49" s="4">
        <v>55</v>
      </c>
      <c r="O49" s="4">
        <v>78</v>
      </c>
    </row>
    <row r="50" spans="1:15" ht="13.5" thickBot="1" x14ac:dyDescent="0.25">
      <c r="A50" s="56"/>
      <c r="B50" s="10" t="s">
        <v>15</v>
      </c>
      <c r="C50" s="11">
        <v>13</v>
      </c>
      <c r="D50" s="11">
        <v>2</v>
      </c>
      <c r="E50" s="11">
        <v>3</v>
      </c>
      <c r="F50" s="38">
        <v>0</v>
      </c>
      <c r="G50" s="11">
        <v>1</v>
      </c>
      <c r="H50" s="11">
        <v>4</v>
      </c>
      <c r="I50" s="11">
        <v>3</v>
      </c>
      <c r="J50" s="11">
        <v>6</v>
      </c>
      <c r="K50" s="11">
        <v>12</v>
      </c>
      <c r="L50" s="11">
        <v>16</v>
      </c>
      <c r="M50" s="11">
        <v>79</v>
      </c>
      <c r="N50" s="11">
        <v>125</v>
      </c>
      <c r="O50" s="11">
        <v>264</v>
      </c>
    </row>
    <row r="51" spans="1:15" ht="13.5" thickTop="1" x14ac:dyDescent="0.2">
      <c r="A51" s="56"/>
      <c r="B51" s="16" t="s">
        <v>13</v>
      </c>
      <c r="C51" s="19">
        <v>652</v>
      </c>
      <c r="D51" s="19">
        <v>313</v>
      </c>
      <c r="E51" s="19">
        <v>299</v>
      </c>
      <c r="F51" s="19">
        <v>233</v>
      </c>
      <c r="G51" s="19">
        <v>263</v>
      </c>
      <c r="H51" s="19">
        <v>507</v>
      </c>
      <c r="I51" s="19">
        <v>603</v>
      </c>
      <c r="J51" s="19">
        <v>691</v>
      </c>
      <c r="K51" s="19">
        <v>880</v>
      </c>
      <c r="L51" s="19">
        <v>1218</v>
      </c>
      <c r="M51" s="19">
        <v>1596</v>
      </c>
      <c r="N51" s="19">
        <v>1164</v>
      </c>
      <c r="O51" s="19">
        <v>8419</v>
      </c>
    </row>
    <row r="52" spans="1:15" x14ac:dyDescent="0.2">
      <c r="A52" s="57"/>
      <c r="B52" s="18" t="s">
        <v>14</v>
      </c>
      <c r="C52" s="20">
        <v>7.7443876945005402E-2</v>
      </c>
      <c r="D52" s="20">
        <v>3.7177812091697397E-2</v>
      </c>
      <c r="E52" s="20">
        <v>3.5514906758522397E-2</v>
      </c>
      <c r="F52" s="20">
        <v>2.7675495902126101E-2</v>
      </c>
      <c r="G52" s="20">
        <v>3.1238864473215298E-2</v>
      </c>
      <c r="H52" s="20">
        <v>6.02209288514075E-2</v>
      </c>
      <c r="I52" s="20">
        <v>7.1623708278893E-2</v>
      </c>
      <c r="J52" s="20">
        <v>8.2076256087421307E-2</v>
      </c>
      <c r="K52" s="20">
        <v>0.10452547808528299</v>
      </c>
      <c r="L52" s="20">
        <v>0.144672763986222</v>
      </c>
      <c r="M52" s="20">
        <v>0.18957120798194599</v>
      </c>
      <c r="N52" s="20">
        <v>0.13825870055826101</v>
      </c>
      <c r="O52" s="20">
        <v>1</v>
      </c>
    </row>
    <row r="54" spans="1:15" x14ac:dyDescent="0.2">
      <c r="A54" s="55" t="s">
        <v>23</v>
      </c>
      <c r="B54" s="3" t="s">
        <v>25</v>
      </c>
      <c r="C54" s="4">
        <v>130</v>
      </c>
      <c r="D54" s="4">
        <v>87</v>
      </c>
      <c r="E54" s="4">
        <v>190</v>
      </c>
      <c r="F54" s="4">
        <v>165</v>
      </c>
      <c r="G54" s="4">
        <v>227</v>
      </c>
      <c r="H54" s="4">
        <v>346</v>
      </c>
      <c r="I54" s="4">
        <v>470</v>
      </c>
      <c r="J54" s="4">
        <v>476</v>
      </c>
      <c r="K54" s="4">
        <v>544</v>
      </c>
      <c r="L54" s="4">
        <v>725</v>
      </c>
      <c r="M54" s="4">
        <v>809</v>
      </c>
      <c r="N54" s="4">
        <v>561</v>
      </c>
      <c r="O54" s="4">
        <v>4730</v>
      </c>
    </row>
    <row r="55" spans="1:15" x14ac:dyDescent="0.2">
      <c r="A55" s="56"/>
      <c r="B55" s="3" t="s">
        <v>26</v>
      </c>
      <c r="C55" s="5">
        <v>0</v>
      </c>
      <c r="D55" s="5">
        <v>0</v>
      </c>
      <c r="E55" s="5">
        <v>0</v>
      </c>
      <c r="F55" s="4">
        <v>1</v>
      </c>
      <c r="G55" s="4">
        <v>2</v>
      </c>
      <c r="H55" s="4">
        <v>11</v>
      </c>
      <c r="I55" s="4">
        <v>24</v>
      </c>
      <c r="J55" s="4">
        <v>42</v>
      </c>
      <c r="K55" s="4">
        <v>97</v>
      </c>
      <c r="L55" s="4">
        <v>126</v>
      </c>
      <c r="M55" s="4">
        <v>163</v>
      </c>
      <c r="N55" s="4">
        <v>127</v>
      </c>
      <c r="O55" s="4">
        <v>593</v>
      </c>
    </row>
    <row r="56" spans="1:15" x14ac:dyDescent="0.2">
      <c r="A56" s="56"/>
      <c r="B56" s="3" t="s">
        <v>27</v>
      </c>
      <c r="C56" s="4">
        <v>2</v>
      </c>
      <c r="D56" s="5">
        <v>0</v>
      </c>
      <c r="E56" s="5">
        <v>0</v>
      </c>
      <c r="F56" s="5">
        <v>1</v>
      </c>
      <c r="G56" s="4">
        <v>3</v>
      </c>
      <c r="H56" s="4">
        <v>3</v>
      </c>
      <c r="I56" s="4">
        <v>10</v>
      </c>
      <c r="J56" s="4">
        <v>15</v>
      </c>
      <c r="K56" s="4">
        <v>152</v>
      </c>
      <c r="L56" s="4">
        <v>231</v>
      </c>
      <c r="M56" s="4">
        <v>282</v>
      </c>
      <c r="N56" s="4">
        <v>273</v>
      </c>
      <c r="O56" s="4">
        <v>972</v>
      </c>
    </row>
    <row r="57" spans="1:15" x14ac:dyDescent="0.2">
      <c r="A57" s="56"/>
      <c r="B57" s="3" t="s">
        <v>28</v>
      </c>
      <c r="C57" s="4">
        <v>3</v>
      </c>
      <c r="D57" s="5">
        <v>0</v>
      </c>
      <c r="E57" s="5">
        <v>1</v>
      </c>
      <c r="F57" s="5">
        <v>0</v>
      </c>
      <c r="G57" s="5">
        <v>0</v>
      </c>
      <c r="H57" s="5">
        <v>2</v>
      </c>
      <c r="I57" s="5">
        <v>0</v>
      </c>
      <c r="J57" s="4">
        <v>2</v>
      </c>
      <c r="K57" s="4">
        <v>6</v>
      </c>
      <c r="L57" s="4">
        <v>4</v>
      </c>
      <c r="M57" s="4">
        <v>24</v>
      </c>
      <c r="N57" s="4">
        <v>79</v>
      </c>
      <c r="O57" s="4">
        <v>121</v>
      </c>
    </row>
    <row r="58" spans="1:15" ht="13.5" thickBot="1" x14ac:dyDescent="0.25">
      <c r="A58" s="56"/>
      <c r="B58" s="10" t="s">
        <v>15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11">
        <v>2</v>
      </c>
      <c r="L58" s="11">
        <v>9</v>
      </c>
      <c r="M58" s="11">
        <v>50</v>
      </c>
      <c r="N58" s="11">
        <v>86</v>
      </c>
      <c r="O58" s="11">
        <v>147</v>
      </c>
    </row>
    <row r="59" spans="1:15" ht="13.5" thickTop="1" x14ac:dyDescent="0.2">
      <c r="A59" s="56"/>
      <c r="B59" s="16" t="s">
        <v>13</v>
      </c>
      <c r="C59" s="19">
        <v>135</v>
      </c>
      <c r="D59" s="19">
        <v>87</v>
      </c>
      <c r="E59" s="19">
        <v>191</v>
      </c>
      <c r="F59" s="19">
        <v>167</v>
      </c>
      <c r="G59" s="19">
        <v>232</v>
      </c>
      <c r="H59" s="19">
        <v>362</v>
      </c>
      <c r="I59" s="19">
        <v>504</v>
      </c>
      <c r="J59" s="19">
        <v>535</v>
      </c>
      <c r="K59" s="19">
        <v>801</v>
      </c>
      <c r="L59" s="19">
        <v>1095</v>
      </c>
      <c r="M59" s="19">
        <v>1328</v>
      </c>
      <c r="N59" s="19">
        <v>1126</v>
      </c>
      <c r="O59" s="19">
        <v>6563</v>
      </c>
    </row>
    <row r="60" spans="1:15" x14ac:dyDescent="0.2">
      <c r="A60" s="57"/>
      <c r="B60" s="18" t="s">
        <v>14</v>
      </c>
      <c r="C60" s="20">
        <v>2.05698613438976E-2</v>
      </c>
      <c r="D60" s="20">
        <v>1.32561328660673E-2</v>
      </c>
      <c r="E60" s="20">
        <v>2.91025445680329E-2</v>
      </c>
      <c r="F60" s="20">
        <v>2.5445680329117801E-2</v>
      </c>
      <c r="G60" s="20">
        <v>3.5349687642846302E-2</v>
      </c>
      <c r="H60" s="20">
        <v>5.5157702270303199E-2</v>
      </c>
      <c r="I60" s="20">
        <v>7.6794149017217705E-2</v>
      </c>
      <c r="J60" s="20">
        <v>8.1517598659149801E-2</v>
      </c>
      <c r="K60" s="20">
        <v>0.12204784397379199</v>
      </c>
      <c r="L60" s="20">
        <v>0.16684443090050299</v>
      </c>
      <c r="M60" s="20">
        <v>0.20234648788663701</v>
      </c>
      <c r="N60" s="20">
        <v>0.17156788054243499</v>
      </c>
      <c r="O60" s="20">
        <v>1</v>
      </c>
    </row>
    <row r="62" spans="1:15" x14ac:dyDescent="0.2">
      <c r="A62" s="55" t="s">
        <v>24</v>
      </c>
      <c r="B62" s="3" t="s">
        <v>25</v>
      </c>
      <c r="C62" s="4">
        <v>276</v>
      </c>
      <c r="D62" s="4">
        <v>298</v>
      </c>
      <c r="E62" s="4">
        <v>304</v>
      </c>
      <c r="F62" s="4">
        <v>261</v>
      </c>
      <c r="G62" s="4">
        <v>413</v>
      </c>
      <c r="H62" s="4">
        <v>501</v>
      </c>
      <c r="I62" s="4">
        <v>494</v>
      </c>
      <c r="J62" s="4">
        <v>481</v>
      </c>
      <c r="K62" s="4">
        <v>599</v>
      </c>
      <c r="L62" s="4">
        <v>771</v>
      </c>
      <c r="M62" s="4">
        <v>815</v>
      </c>
      <c r="N62" s="4">
        <v>515</v>
      </c>
      <c r="O62" s="4">
        <v>5728</v>
      </c>
    </row>
    <row r="63" spans="1:15" x14ac:dyDescent="0.2">
      <c r="A63" s="56"/>
      <c r="B63" s="3" t="s">
        <v>26</v>
      </c>
      <c r="C63" s="4">
        <v>74</v>
      </c>
      <c r="D63" s="4">
        <v>35</v>
      </c>
      <c r="E63" s="4">
        <v>118</v>
      </c>
      <c r="F63" s="4">
        <v>99</v>
      </c>
      <c r="G63" s="4">
        <v>122</v>
      </c>
      <c r="H63" s="4">
        <v>122</v>
      </c>
      <c r="I63" s="4">
        <v>148</v>
      </c>
      <c r="J63" s="4">
        <v>227</v>
      </c>
      <c r="K63" s="4">
        <v>201</v>
      </c>
      <c r="L63" s="4">
        <v>192</v>
      </c>
      <c r="M63" s="4">
        <v>231</v>
      </c>
      <c r="N63" s="4">
        <v>125</v>
      </c>
      <c r="O63" s="4">
        <v>1694</v>
      </c>
    </row>
    <row r="64" spans="1:15" x14ac:dyDescent="0.2">
      <c r="A64" s="56"/>
      <c r="B64" s="3" t="s">
        <v>27</v>
      </c>
      <c r="C64" s="4">
        <v>94</v>
      </c>
      <c r="D64" s="4">
        <v>54</v>
      </c>
      <c r="E64" s="4">
        <v>91</v>
      </c>
      <c r="F64" s="4">
        <v>57</v>
      </c>
      <c r="G64" s="4">
        <v>55</v>
      </c>
      <c r="H64" s="4">
        <v>81</v>
      </c>
      <c r="I64" s="4">
        <v>190</v>
      </c>
      <c r="J64" s="4">
        <v>301</v>
      </c>
      <c r="K64" s="4">
        <v>535</v>
      </c>
      <c r="L64" s="4">
        <v>446</v>
      </c>
      <c r="M64" s="4">
        <v>637</v>
      </c>
      <c r="N64" s="4">
        <v>323</v>
      </c>
      <c r="O64" s="4">
        <v>2864</v>
      </c>
    </row>
    <row r="65" spans="1:15" x14ac:dyDescent="0.2">
      <c r="A65" s="56"/>
      <c r="B65" s="3" t="s">
        <v>28</v>
      </c>
      <c r="C65" s="5">
        <v>0</v>
      </c>
      <c r="D65" s="5">
        <v>1</v>
      </c>
      <c r="E65" s="5">
        <v>0</v>
      </c>
      <c r="F65" s="5">
        <v>1</v>
      </c>
      <c r="G65" s="5">
        <v>2</v>
      </c>
      <c r="H65" s="4">
        <v>4</v>
      </c>
      <c r="I65" s="4">
        <v>1</v>
      </c>
      <c r="J65" s="4">
        <v>5</v>
      </c>
      <c r="K65" s="4">
        <v>13</v>
      </c>
      <c r="L65" s="4">
        <v>34</v>
      </c>
      <c r="M65" s="4">
        <v>61</v>
      </c>
      <c r="N65" s="4">
        <v>74</v>
      </c>
      <c r="O65" s="4">
        <v>196</v>
      </c>
    </row>
    <row r="66" spans="1:15" ht="13.5" thickBot="1" x14ac:dyDescent="0.25">
      <c r="A66" s="56"/>
      <c r="B66" s="10" t="s">
        <v>15</v>
      </c>
      <c r="C66" s="11">
        <v>5</v>
      </c>
      <c r="D66" s="38">
        <v>0</v>
      </c>
      <c r="E66" s="38">
        <v>6</v>
      </c>
      <c r="F66" s="38">
        <v>2</v>
      </c>
      <c r="G66" s="11">
        <v>8</v>
      </c>
      <c r="H66" s="11">
        <v>6</v>
      </c>
      <c r="I66" s="11">
        <v>7</v>
      </c>
      <c r="J66" s="11">
        <v>10</v>
      </c>
      <c r="K66" s="11">
        <v>8</v>
      </c>
      <c r="L66" s="11">
        <v>39</v>
      </c>
      <c r="M66" s="11">
        <v>148</v>
      </c>
      <c r="N66" s="11">
        <v>209</v>
      </c>
      <c r="O66" s="11">
        <v>448</v>
      </c>
    </row>
    <row r="67" spans="1:15" ht="13.5" thickTop="1" x14ac:dyDescent="0.2">
      <c r="A67" s="56"/>
      <c r="B67" s="16" t="s">
        <v>13</v>
      </c>
      <c r="C67" s="19">
        <v>449</v>
      </c>
      <c r="D67" s="19">
        <v>388</v>
      </c>
      <c r="E67" s="19">
        <v>519</v>
      </c>
      <c r="F67" s="19">
        <v>420</v>
      </c>
      <c r="G67" s="19">
        <v>600</v>
      </c>
      <c r="H67" s="19">
        <v>714</v>
      </c>
      <c r="I67" s="19">
        <v>840</v>
      </c>
      <c r="J67" s="19">
        <v>1024</v>
      </c>
      <c r="K67" s="19">
        <v>1356</v>
      </c>
      <c r="L67" s="19">
        <v>1482</v>
      </c>
      <c r="M67" s="19">
        <v>1892</v>
      </c>
      <c r="N67" s="19">
        <v>1246</v>
      </c>
      <c r="O67" s="19">
        <v>10930</v>
      </c>
    </row>
    <row r="68" spans="1:15" x14ac:dyDescent="0.2">
      <c r="A68" s="57"/>
      <c r="B68" s="18" t="s">
        <v>14</v>
      </c>
      <c r="C68" s="20">
        <v>4.1079597438243402E-2</v>
      </c>
      <c r="D68" s="20">
        <v>3.5498627630375097E-2</v>
      </c>
      <c r="E68" s="20">
        <v>4.7483989021042998E-2</v>
      </c>
      <c r="F68" s="20">
        <v>3.8426349496797803E-2</v>
      </c>
      <c r="G68" s="20">
        <v>5.4894784995425397E-2</v>
      </c>
      <c r="H68" s="20">
        <v>6.5324794144556303E-2</v>
      </c>
      <c r="I68" s="20">
        <v>7.6852698993595606E-2</v>
      </c>
      <c r="J68" s="20">
        <v>9.3687099725526093E-2</v>
      </c>
      <c r="K68" s="20">
        <v>0.124062214089661</v>
      </c>
      <c r="L68" s="20">
        <v>0.13559011893870099</v>
      </c>
      <c r="M68" s="20">
        <v>0.173101555352242</v>
      </c>
      <c r="N68" s="20">
        <v>0.113998170173833</v>
      </c>
      <c r="O68" s="20">
        <v>1</v>
      </c>
    </row>
    <row r="71" spans="1:15" x14ac:dyDescent="0.2">
      <c r="A71" s="47" t="s">
        <v>42</v>
      </c>
    </row>
    <row r="72" spans="1:15" x14ac:dyDescent="0.2">
      <c r="A72" s="12" t="s">
        <v>6</v>
      </c>
    </row>
  </sheetData>
  <mergeCells count="8">
    <mergeCell ref="A46:A52"/>
    <mergeCell ref="A54:A60"/>
    <mergeCell ref="A62:A68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7D5A1D-22D9-40EB-8913-4528E7ACD44D}"/>
</file>

<file path=customXml/itemProps2.xml><?xml version="1.0" encoding="utf-8"?>
<ds:datastoreItem xmlns:ds="http://schemas.openxmlformats.org/officeDocument/2006/customXml" ds:itemID="{336343CF-FC93-4672-B718-8623FF932FFF}"/>
</file>

<file path=customXml/itemProps3.xml><?xml version="1.0" encoding="utf-8"?>
<ds:datastoreItem xmlns:ds="http://schemas.openxmlformats.org/officeDocument/2006/customXml" ds:itemID="{69415EEE-7805-443B-AE57-DE8C95413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